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763" activeTab="13"/>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s>
  <definedNames>
    <definedName name="MAILMERGEMODE">"OneWorksheet"</definedName>
    <definedName name="_xlnm.Print_Titles" localSheetId="1">'1'!$1:$41</definedName>
    <definedName name="_xlnm.Print_Titles" localSheetId="2">'1-1'!$1:$6</definedName>
    <definedName name="_xlnm.Print_Titles" localSheetId="3">'1-2'!$1:$6</definedName>
    <definedName name="_xlnm.Print_Titles" localSheetId="4">'2'!$1:$39</definedName>
    <definedName name="_xlnm.Print_Titles" localSheetId="5">'2-1'!$1:$6</definedName>
    <definedName name="_xlnm.Print_Titles" localSheetId="7">'3-1'!$1:$6</definedName>
    <definedName name="_xlnm.Print_Titles" localSheetId="8">'3-2'!$1:$5</definedName>
    <definedName name="_xlnm.Print_Titles" localSheetId="9">'3-3'!$1:$6</definedName>
    <definedName name="_xlnm.Print_Titles" localSheetId="10">'4'!$1:$6</definedName>
    <definedName name="_xlnm.Print_Titles" localSheetId="11">'4-1'!$1:$6</definedName>
    <definedName name="_xlnm.Print_Titles" localSheetId="12">'5'!$1:$6</definedName>
    <definedName name="_xlnm.Print_Titles" localSheetId="0">'封面'!$1:$9</definedName>
  </definedNames>
  <calcPr fullCalcOnLoad="1"/>
</workbook>
</file>

<file path=xl/sharedStrings.xml><?xml version="1.0" encoding="utf-8"?>
<sst xmlns="http://schemas.openxmlformats.org/spreadsheetml/2006/main" count="15277" uniqueCount="1562">
  <si>
    <t>四川省水利厅</t>
  </si>
  <si>
    <t>2020年部门预算</t>
  </si>
  <si>
    <t>报送日期：     年   月   日</t>
  </si>
  <si>
    <t>表1</t>
  </si>
  <si>
    <t>部门收支总表</t>
  </si>
  <si>
    <t>单位：万元</t>
  </si>
  <si>
    <t>收          入</t>
  </si>
  <si>
    <t>支             出</t>
  </si>
  <si>
    <t>项              目</t>
  </si>
  <si>
    <t>2020年预算数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</si>
  <si>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</si>
  <si>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</si>
  <si>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</si>
  <si>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</si>
  <si>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</si>
  <si>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</si>
  <si>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</si>
  <si>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</si>
  <si>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</si>
  <si>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</si>
  <si>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</si>
  <si>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</si>
  <si>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</si>
  <si>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</si>
  <si>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</si>
  <si>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</si>
  <si>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</si>
  <si>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</si>
  <si>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</si>
  <si>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</si>
  <si>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</si>
  <si>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</si>
  <si>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</si>
  <si>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</si>
  <si>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</si>
  <si>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</si>
  <si>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</si>
  <si>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</si>
  <si>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</si>
  <si>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</si>
  <si>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</si>
  <si>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</si>
  <si>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</si>
  <si>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</si>
  <si>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</si>
  <si>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</si>
  <si>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</si>
  <si>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</si>
  <si>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</si>
  <si>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</si>
  <si>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</si>
  <si>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</si>
  <si>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</si>
  <si>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</si>
  <si>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</si>
  <si>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</si>
  <si>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</si>
  <si>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</si>
  <si>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</si>
  <si>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</si>
  <si>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</si>
  <si>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</si>
  <si>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</si>
  <si>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</si>
  <si>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</si>
  <si>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</si>
  <si>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</si>
  <si>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</si>
  <si>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</si>
  <si>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</si>
  <si>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</si>
  <si>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</si>
  <si>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</si>
  <si>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</si>
  <si>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</si>
  <si>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</si>
  <si>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</si>
  <si>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</si>
  <si>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</si>
  <si>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</si>
  <si>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</si>
  <si>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行政单位（在蓉）</t>
  </si>
  <si>
    <t xml:space="preserve">  四川省水利厅机关</t>
  </si>
  <si>
    <t>201</t>
  </si>
  <si>
    <t>03</t>
  </si>
  <si>
    <t>99</t>
  </si>
  <si>
    <t>319301</t>
  </si>
  <si>
    <t xml:space="preserve">    其他政府办公厅（室）及相关机构事务支出</t>
  </si>
  <si>
    <t>205</t>
  </si>
  <si>
    <t>08</t>
  </si>
  <si>
    <t xml:space="preserve">    培训支出</t>
  </si>
  <si>
    <t>208</t>
  </si>
  <si>
    <t>05</t>
  </si>
  <si>
    <t>01</t>
  </si>
  <si>
    <t xml:space="preserve">    行政单位离退休</t>
  </si>
  <si>
    <t xml:space="preserve">    机关事业单位基本养老保险缴费支出</t>
  </si>
  <si>
    <t>210</t>
  </si>
  <si>
    <t>11</t>
  </si>
  <si>
    <t xml:space="preserve">    行政单位医疗</t>
  </si>
  <si>
    <t xml:space="preserve">    公务员医疗补助</t>
  </si>
  <si>
    <t>213</t>
  </si>
  <si>
    <t xml:space="preserve">    行政运行</t>
  </si>
  <si>
    <t>02</t>
  </si>
  <si>
    <t xml:space="preserve">    一般行政管理事务</t>
  </si>
  <si>
    <t>14</t>
  </si>
  <si>
    <t xml:space="preserve">    防汛</t>
  </si>
  <si>
    <t>221</t>
  </si>
  <si>
    <t xml:space="preserve">    住房公积金</t>
  </si>
  <si>
    <t xml:space="preserve">    购房补贴</t>
  </si>
  <si>
    <t>229</t>
  </si>
  <si>
    <t xml:space="preserve">    其他支出</t>
  </si>
  <si>
    <t xml:space="preserve">  四川省水利电力工会委员会</t>
  </si>
  <si>
    <t>319302</t>
  </si>
  <si>
    <t xml:space="preserve">    事业单位医疗</t>
  </si>
  <si>
    <t>参照公务员法管理的事业单位（在蓉）</t>
  </si>
  <si>
    <t xml:space="preserve">  四川省农田水利局</t>
  </si>
  <si>
    <t>319904</t>
  </si>
  <si>
    <t xml:space="preserve">    事业单位离退休</t>
  </si>
  <si>
    <t>16</t>
  </si>
  <si>
    <t xml:space="preserve">    农村水利</t>
  </si>
  <si>
    <t xml:space="preserve">  四川省水土保持局</t>
  </si>
  <si>
    <t>319905</t>
  </si>
  <si>
    <t xml:space="preserve">    其他社会保障和就业支出</t>
  </si>
  <si>
    <t>10</t>
  </si>
  <si>
    <t xml:space="preserve">    水土保持</t>
  </si>
  <si>
    <t xml:space="preserve">  四川省地方电力局（四川省河湖保护局）</t>
  </si>
  <si>
    <t>319907</t>
  </si>
  <si>
    <t xml:space="preserve">    其他水利支出</t>
  </si>
  <si>
    <t>行政执法机构</t>
  </si>
  <si>
    <t xml:space="preserve">  四川省水利综合监察总队</t>
  </si>
  <si>
    <t>319902</t>
  </si>
  <si>
    <t>09</t>
  </si>
  <si>
    <t xml:space="preserve">    水利执法监督</t>
  </si>
  <si>
    <t xml:space="preserve">    水资源节约管理与保护</t>
  </si>
  <si>
    <t>机关服务中心</t>
  </si>
  <si>
    <t xml:space="preserve">  四川省水利厅机关服务中心</t>
  </si>
  <si>
    <t>319622</t>
  </si>
  <si>
    <t xml:space="preserve">    机关服务</t>
  </si>
  <si>
    <t>职业技术学院（不在蓉）</t>
  </si>
  <si>
    <t xml:space="preserve">  四川省水利职业技术学院</t>
  </si>
  <si>
    <t>319912</t>
  </si>
  <si>
    <t xml:space="preserve">    高等教育</t>
  </si>
  <si>
    <t xml:space="preserve">    中等职业教育</t>
  </si>
  <si>
    <t xml:space="preserve">    高等职业教育</t>
  </si>
  <si>
    <t>206</t>
  </si>
  <si>
    <t>06</t>
  </si>
  <si>
    <t xml:space="preserve">    专项基础科研</t>
  </si>
  <si>
    <t>干训机构（在蓉）</t>
  </si>
  <si>
    <t xml:space="preserve">  四川省水利干部学校</t>
  </si>
  <si>
    <t>319911</t>
  </si>
  <si>
    <t xml:space="preserve">    机关事业单位职业年金缴费支出</t>
  </si>
  <si>
    <t>17</t>
  </si>
  <si>
    <t xml:space="preserve">    水利技术推广</t>
  </si>
  <si>
    <t>全额事业单位（在蓉）</t>
  </si>
  <si>
    <t xml:space="preserve">  四川省水文水资源勘测局</t>
  </si>
  <si>
    <t>319903901</t>
  </si>
  <si>
    <t xml:space="preserve">    其他残疾人事业支出</t>
  </si>
  <si>
    <t>12</t>
  </si>
  <si>
    <t xml:space="preserve">    水质监测</t>
  </si>
  <si>
    <t>13</t>
  </si>
  <si>
    <t xml:space="preserve">    水文测报</t>
  </si>
  <si>
    <t xml:space="preserve">  四川省水利厅信息中心</t>
  </si>
  <si>
    <t>319921</t>
  </si>
  <si>
    <t>33</t>
  </si>
  <si>
    <t xml:space="preserve">    信息管理</t>
  </si>
  <si>
    <t xml:space="preserve">  四川省水利厅财经处</t>
  </si>
  <si>
    <t>04</t>
  </si>
  <si>
    <t>319923</t>
  </si>
  <si>
    <t xml:space="preserve">    水利行业业务管理</t>
  </si>
  <si>
    <t xml:space="preserve">  四川省水利基本建设工程质量监督中心站</t>
  </si>
  <si>
    <t>319924</t>
  </si>
  <si>
    <t xml:space="preserve">  四川省水土保持生态环境监测总站</t>
  </si>
  <si>
    <t>319925</t>
  </si>
  <si>
    <t xml:space="preserve">  四川省水利科学研究院</t>
  </si>
  <si>
    <t>319933</t>
  </si>
  <si>
    <t xml:space="preserve">    机构运行</t>
  </si>
  <si>
    <t xml:space="preserve">    科技成果转化与扩散</t>
  </si>
  <si>
    <t xml:space="preserve">    其他技术研究与开发支出</t>
  </si>
  <si>
    <t xml:space="preserve">    科技条件专项</t>
  </si>
  <si>
    <t xml:space="preserve">    其他科学技术支出</t>
  </si>
  <si>
    <t xml:space="preserve">    其他农林水支出</t>
  </si>
  <si>
    <t xml:space="preserve">  四川省水资源调度管理中心</t>
  </si>
  <si>
    <t>319934</t>
  </si>
  <si>
    <t>全额事业单位（不在蓉）</t>
  </si>
  <si>
    <t xml:space="preserve">  四川省眉山水文水资源勘测局</t>
  </si>
  <si>
    <t>319903902</t>
  </si>
  <si>
    <t xml:space="preserve">  四川省内江水文水资源勘测局</t>
  </si>
  <si>
    <t>319903903</t>
  </si>
  <si>
    <t xml:space="preserve">  四川省绵阳水文水资源勘测局</t>
  </si>
  <si>
    <t>319903904</t>
  </si>
  <si>
    <t xml:space="preserve">  四川省南充水文水资源勘测局</t>
  </si>
  <si>
    <t>319903905</t>
  </si>
  <si>
    <t xml:space="preserve">  四川省达州水文水资源勘测局</t>
  </si>
  <si>
    <t>319903906</t>
  </si>
  <si>
    <t xml:space="preserve">  四川省阿坝水文水资源勘测局</t>
  </si>
  <si>
    <t>319903907</t>
  </si>
  <si>
    <t xml:space="preserve">  四川省雅安水文水资源勘测局</t>
  </si>
  <si>
    <t>319903908</t>
  </si>
  <si>
    <t xml:space="preserve">  四川省凉山水文水资源勘测局</t>
  </si>
  <si>
    <t>319903909</t>
  </si>
  <si>
    <t xml:space="preserve">  四川省成都水文水资源勘测局</t>
  </si>
  <si>
    <t>319903910</t>
  </si>
  <si>
    <t xml:space="preserve">  四川省广元水文水资源勘测局</t>
  </si>
  <si>
    <t>319903912</t>
  </si>
  <si>
    <t xml:space="preserve">  四川省德阳水文水资源勘测局</t>
  </si>
  <si>
    <t>319903913</t>
  </si>
  <si>
    <t xml:space="preserve">  四川省遂宁水文水资源勘测局</t>
  </si>
  <si>
    <t>319903914</t>
  </si>
  <si>
    <t xml:space="preserve">  四川省巴中水文水资源勘测局</t>
  </si>
  <si>
    <t>319903915</t>
  </si>
  <si>
    <t xml:space="preserve">  四川省广安水文水资源勘测局</t>
  </si>
  <si>
    <t>319903916</t>
  </si>
  <si>
    <t xml:space="preserve">  四川省乐山水文水资源勘测局</t>
  </si>
  <si>
    <t>319903917</t>
  </si>
  <si>
    <t xml:space="preserve">  四川省甘孜水文水资源勘测局</t>
  </si>
  <si>
    <t>319903918</t>
  </si>
  <si>
    <t xml:space="preserve">  四川省宜宾水文水资源勘测局</t>
  </si>
  <si>
    <t>319903919</t>
  </si>
  <si>
    <t xml:space="preserve">  四川省泸州水文水资源勘测局</t>
  </si>
  <si>
    <t>319903920</t>
  </si>
  <si>
    <t>差额事业单位（在蓉）</t>
  </si>
  <si>
    <t xml:space="preserve">  省水利水电勘察设计研究院机关</t>
  </si>
  <si>
    <t>319909901</t>
  </si>
  <si>
    <t xml:space="preserve">    死亡抚恤</t>
  </si>
  <si>
    <t xml:space="preserve">  省水利水电勘察设计研究院勘察分院</t>
  </si>
  <si>
    <t>319909902</t>
  </si>
  <si>
    <t xml:space="preserve">  四川省电力设计院</t>
  </si>
  <si>
    <t>319910</t>
  </si>
  <si>
    <t>差额事业单位（不在蓉）</t>
  </si>
  <si>
    <t xml:space="preserve">  省水利水电勘察设计院规划分院</t>
  </si>
  <si>
    <t>319909903</t>
  </si>
  <si>
    <t xml:space="preserve">  省水利水电勘察设计院测汇分院</t>
  </si>
  <si>
    <t>319909904</t>
  </si>
  <si>
    <t xml:space="preserve">    伤残抚恤</t>
  </si>
  <si>
    <t xml:space="preserve">  四川省都江堰管理局</t>
  </si>
  <si>
    <t>319914</t>
  </si>
  <si>
    <t xml:space="preserve">    水利工程建设</t>
  </si>
  <si>
    <t xml:space="preserve">    水利工程运行与维护</t>
  </si>
  <si>
    <t xml:space="preserve">    其他扶贫支出</t>
  </si>
  <si>
    <t xml:space="preserve">  四川省都江堰人民渠第一管理处</t>
  </si>
  <si>
    <t>319915</t>
  </si>
  <si>
    <t xml:space="preserve">  四川省都江堰人民渠第二管理处</t>
  </si>
  <si>
    <t>319916</t>
  </si>
  <si>
    <t xml:space="preserve">  四川省都江堰东风渠管理处</t>
  </si>
  <si>
    <t>319917</t>
  </si>
  <si>
    <t xml:space="preserve">  四川省玉溪河灌区管理局</t>
  </si>
  <si>
    <t>319918</t>
  </si>
  <si>
    <t xml:space="preserve">  四川省都江堰外江管理处</t>
  </si>
  <si>
    <t>319919</t>
  </si>
  <si>
    <t>211</t>
  </si>
  <si>
    <t xml:space="preserve">    可再生能源</t>
  </si>
  <si>
    <t>232</t>
  </si>
  <si>
    <t xml:space="preserve">    地方政府一般债券付息支出</t>
  </si>
  <si>
    <t xml:space="preserve">  四川省长葫管理局</t>
  </si>
  <si>
    <t>319920</t>
  </si>
  <si>
    <t>表1-2</t>
  </si>
  <si>
    <t>部门支出总表</t>
  </si>
  <si>
    <t>基本支出</t>
  </si>
  <si>
    <t>项目支出</t>
  </si>
  <si>
    <t>上缴上级支出</t>
  </si>
  <si>
    <t>对附属单位补助支出</t>
  </si>
  <si>
    <t>单位名称（科目）</t>
  </si>
  <si>
    <t>表2</t>
  </si>
  <si>
    <t>财政拨款收支总表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</si>
  <si>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</si>
  <si>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</si>
  <si>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</si>
  <si>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</si>
  <si>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</si>
  <si>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</si>
  <si>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</si>
  <si>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</si>
  <si>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</si>
  <si>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</si>
  <si>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</si>
  <si>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</si>
  <si>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</si>
  <si>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</si>
  <si>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</si>
  <si>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</si>
  <si>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</si>
  <si>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</si>
  <si>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</si>
  <si>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</si>
  <si>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</si>
  <si>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</si>
  <si>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</si>
  <si>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</si>
  <si>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</si>
  <si>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</si>
  <si>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</si>
  <si>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</si>
  <si>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</si>
  <si>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</si>
  <si>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</si>
  <si>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</si>
  <si>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</si>
  <si>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</si>
  <si>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</si>
  <si>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</si>
  <si>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</si>
  <si>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</si>
  <si>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</si>
  <si>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</si>
  <si>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</si>
  <si>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</si>
  <si>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</si>
  <si>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</si>
  <si>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省级当年财政拨款安排</t>
  </si>
  <si>
    <t>中央提前通知共同财政事权转移支付和专项转移支付</t>
  </si>
  <si>
    <t>上年结转安排</t>
  </si>
  <si>
    <t>一般公共预算拨款</t>
  </si>
  <si>
    <t>政府性基金安排</t>
  </si>
  <si>
    <t>国有资本经营预算安排</t>
  </si>
  <si>
    <t>上年应返还额度结转</t>
  </si>
  <si>
    <t xml:space="preserve">    机关工资福利支出</t>
  </si>
  <si>
    <t>501</t>
  </si>
  <si>
    <t xml:space="preserve">      工资奖金津补贴</t>
  </si>
  <si>
    <t xml:space="preserve">      社会保障缴费</t>
  </si>
  <si>
    <t xml:space="preserve">      住房公积金</t>
  </si>
  <si>
    <t xml:space="preserve">      其他工资福利支出</t>
  </si>
  <si>
    <t xml:space="preserve">    机关商品和服务支出</t>
  </si>
  <si>
    <t>502</t>
  </si>
  <si>
    <t xml:space="preserve">      办公经费</t>
  </si>
  <si>
    <t xml:space="preserve">      会议费</t>
  </si>
  <si>
    <t xml:space="preserve">      培训费</t>
  </si>
  <si>
    <t xml:space="preserve">      委托业务费</t>
  </si>
  <si>
    <t xml:space="preserve">      公务接待费</t>
  </si>
  <si>
    <t>07</t>
  </si>
  <si>
    <t xml:space="preserve">      因公出国（境）费用</t>
  </si>
  <si>
    <t xml:space="preserve">      公务用车运行维护费</t>
  </si>
  <si>
    <t xml:space="preserve">      维修（护）费</t>
  </si>
  <si>
    <t xml:space="preserve">      其他商品和服务支出</t>
  </si>
  <si>
    <t xml:space="preserve">    机关资本性支出（一）</t>
  </si>
  <si>
    <t>503</t>
  </si>
  <si>
    <t xml:space="preserve">      设备购置</t>
  </si>
  <si>
    <t xml:space="preserve">      其他资本性支出</t>
  </si>
  <si>
    <t xml:space="preserve">    机关资本性支出（二）</t>
  </si>
  <si>
    <t>504</t>
  </si>
  <si>
    <t xml:space="preserve">    对个人和家庭的补助</t>
  </si>
  <si>
    <t>509</t>
  </si>
  <si>
    <t xml:space="preserve">      社会福利和救助</t>
  </si>
  <si>
    <t xml:space="preserve">      离退休费</t>
  </si>
  <si>
    <t xml:space="preserve">      其他对个人和家庭补助</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</si>
  <si>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</si>
  <si>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</si>
  <si>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</si>
  <si>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</si>
  <si>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</si>
  <si>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</si>
  <si>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</si>
  <si>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 xml:space="preserve">      资本性支出（二）</t>
  </si>
  <si>
    <t xml:space="preserve">      助学金</t>
  </si>
  <si>
    <t>599</t>
  </si>
  <si>
    <t xml:space="preserve">      其他支出</t>
  </si>
  <si>
    <t xml:space="preserve">    债务利息及费用支出</t>
  </si>
  <si>
    <t>511</t>
  </si>
  <si>
    <t xml:space="preserve">      国内债务付息</t>
  </si>
  <si>
    <t>表3</t>
  </si>
  <si>
    <t>一般公共预算支出总表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</si>
  <si>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</si>
  <si>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</si>
  <si>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</si>
  <si>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</si>
  <si>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</si>
  <si>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</si>
  <si>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</si>
  <si>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</si>
  <si>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</si>
  <si>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</si>
  <si>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</si>
  <si>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</si>
  <si>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</si>
  <si>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</si>
  <si>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</si>
  <si>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</si>
  <si>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</si>
  <si>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</si>
  <si>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</si>
  <si>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</si>
  <si>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</si>
  <si>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</si>
  <si>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</si>
  <si>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</si>
  <si>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</si>
  <si>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</si>
  <si>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</si>
  <si>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</si>
  <si>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</si>
  <si>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</si>
  <si>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</si>
  <si>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</si>
  <si>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</si>
  <si>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</si>
  <si>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</si>
  <si>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</si>
  <si>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</si>
  <si>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</si>
  <si>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</si>
  <si>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</si>
  <si>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</si>
  <si>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</si>
  <si>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</si>
  <si>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</si>
  <si>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</si>
  <si>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</si>
  <si>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</si>
  <si>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</si>
  <si>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</si>
  <si>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</si>
  <si>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</si>
  <si>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</si>
  <si>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</si>
  <si>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</si>
  <si>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</si>
  <si>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</si>
  <si>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</si>
  <si>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</si>
  <si>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</si>
  <si>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</si>
  <si>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</si>
  <si>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</si>
  <si>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</si>
  <si>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</si>
  <si>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</si>
  <si>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</si>
  <si>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</si>
  <si>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</si>
  <si>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</si>
  <si>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</si>
  <si>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</si>
  <si>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</si>
  <si>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</si>
  <si>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</si>
  <si>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</si>
  <si>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</si>
  <si>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</si>
  <si>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</si>
  <si>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</si>
  <si>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</si>
  <si>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</si>
  <si>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</si>
  <si>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</si>
  <si>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</si>
  <si>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</si>
  <si>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</si>
  <si>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</si>
  <si>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</si>
  <si>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</si>
  <si>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</si>
  <si>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</si>
  <si>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</si>
  <si>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</si>
  <si>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教育支出</t>
  </si>
  <si>
    <t xml:space="preserve">  普通教育</t>
  </si>
  <si>
    <t xml:space="preserve">  职业教育</t>
  </si>
  <si>
    <t xml:space="preserve">  进修及培训</t>
  </si>
  <si>
    <t>科学技术支出</t>
  </si>
  <si>
    <t xml:space="preserve">  应用研究</t>
  </si>
  <si>
    <t xml:space="preserve">  技术研究与开发</t>
  </si>
  <si>
    <t xml:space="preserve">  其他科学技术支出</t>
  </si>
  <si>
    <t>社会保障和就业支出</t>
  </si>
  <si>
    <t xml:space="preserve">  行政事业单位养老支出</t>
  </si>
  <si>
    <t xml:space="preserve">  抚恤</t>
  </si>
  <si>
    <t xml:space="preserve">  残疾人事业</t>
  </si>
  <si>
    <t xml:space="preserve">  其他社会保障和就业支出</t>
  </si>
  <si>
    <t>卫生健康支出</t>
  </si>
  <si>
    <t xml:space="preserve">  行政事业单位医疗</t>
  </si>
  <si>
    <t>农林水支出</t>
  </si>
  <si>
    <t xml:space="preserve">  水利</t>
  </si>
  <si>
    <t xml:space="preserve">  扶贫</t>
  </si>
  <si>
    <t xml:space="preserve">  其他农林水支出</t>
  </si>
  <si>
    <t>住房保障支出</t>
  </si>
  <si>
    <t xml:space="preserve">  住房改革支出</t>
  </si>
  <si>
    <t xml:space="preserve">  其他支出</t>
  </si>
  <si>
    <t>债务付息支出</t>
  </si>
  <si>
    <t xml:space="preserve">  地方政府一般债务付息支出</t>
  </si>
  <si>
    <t>表3-1</t>
  </si>
  <si>
    <t>一般公共预算基本支出预算表</t>
  </si>
  <si>
    <t>经济分类科目</t>
  </si>
  <si>
    <t>人员经费</t>
  </si>
  <si>
    <t>公用经费</t>
  </si>
  <si>
    <t xml:space="preserve">    工资福利支出</t>
  </si>
  <si>
    <t>301</t>
  </si>
  <si>
    <t xml:space="preserve">      基本工资</t>
  </si>
  <si>
    <t xml:space="preserve">      津贴补贴</t>
  </si>
  <si>
    <t xml:space="preserve">      奖金</t>
  </si>
  <si>
    <t xml:space="preserve">      机关事业单位基本养老保险缴费</t>
  </si>
  <si>
    <t xml:space="preserve">      职工基本医疗保险缴费</t>
  </si>
  <si>
    <t xml:space="preserve">      公务员医疗补助缴费</t>
  </si>
  <si>
    <t xml:space="preserve">    商品和服务支出</t>
  </si>
  <si>
    <t>302</t>
  </si>
  <si>
    <t xml:space="preserve">      办公费</t>
  </si>
  <si>
    <t xml:space="preserve">      咨询费</t>
  </si>
  <si>
    <t xml:space="preserve">      水费</t>
  </si>
  <si>
    <t xml:space="preserve">      电费</t>
  </si>
  <si>
    <t xml:space="preserve">      邮电费</t>
  </si>
  <si>
    <t xml:space="preserve">      差旅费</t>
  </si>
  <si>
    <t xml:space="preserve">      因公出国(境)费用</t>
  </si>
  <si>
    <t xml:space="preserve">      维修(护)费</t>
  </si>
  <si>
    <t>15</t>
  </si>
  <si>
    <t>28</t>
  </si>
  <si>
    <t xml:space="preserve">      工会经费</t>
  </si>
  <si>
    <t>29</t>
  </si>
  <si>
    <t xml:space="preserve">      福利费</t>
  </si>
  <si>
    <t>31</t>
  </si>
  <si>
    <t>39</t>
  </si>
  <si>
    <t xml:space="preserve">      其他交通费用</t>
  </si>
  <si>
    <t>303</t>
  </si>
  <si>
    <t xml:space="preserve">      离休费</t>
  </si>
  <si>
    <t xml:space="preserve">      奖励金</t>
  </si>
  <si>
    <t xml:space="preserve">      其他对个人和家庭的补助支出</t>
  </si>
  <si>
    <t xml:space="preserve">      印刷费</t>
  </si>
  <si>
    <t xml:space="preserve">      手续费</t>
  </si>
  <si>
    <t xml:space="preserve">      物业管理费</t>
  </si>
  <si>
    <t>26</t>
  </si>
  <si>
    <t xml:space="preserve">      劳务费</t>
  </si>
  <si>
    <t>27</t>
  </si>
  <si>
    <t xml:space="preserve">      生活补助</t>
  </si>
  <si>
    <t xml:space="preserve">      绩效工资</t>
  </si>
  <si>
    <t xml:space="preserve">      其他社会保障缴费</t>
  </si>
  <si>
    <t xml:space="preserve">      职业年金缴费</t>
  </si>
  <si>
    <t xml:space="preserve">      租赁费</t>
  </si>
  <si>
    <t>40</t>
  </si>
  <si>
    <t xml:space="preserve">      税金及附加费用</t>
  </si>
  <si>
    <t xml:space="preserve">      取暖费</t>
  </si>
  <si>
    <t xml:space="preserve">      抚恤金</t>
  </si>
  <si>
    <t>表3-2</t>
  </si>
  <si>
    <t>一般公共预算项目支出预算表</t>
  </si>
  <si>
    <t>单位名称（项目）</t>
  </si>
  <si>
    <t xml:space="preserve">      部门绩效评价</t>
  </si>
  <si>
    <t xml:space="preserve">      公务员及事业单位公招</t>
  </si>
  <si>
    <t xml:space="preserve">      内控建设工作经费</t>
  </si>
  <si>
    <t xml:space="preserve">      设备购置经费</t>
  </si>
  <si>
    <t xml:space="preserve">      水利安全生产专项经费</t>
  </si>
  <si>
    <t xml:space="preserve">      水利发展资金绩效评价</t>
  </si>
  <si>
    <t xml:space="preserve">      水利工程论证报告及可研报告技术审查费</t>
  </si>
  <si>
    <t xml:space="preserve">      水利监察专项经费</t>
  </si>
  <si>
    <t xml:space="preserve">      水利审计专项经费</t>
  </si>
  <si>
    <t xml:space="preserve">      水利水文等技术研究及技术推广、宣传专项经费</t>
  </si>
  <si>
    <t xml:space="preserve">      水利项目前期工作等专项经费</t>
  </si>
  <si>
    <t xml:space="preserve">      水利政务信息共享平台建设</t>
  </si>
  <si>
    <t xml:space="preserve">      四川省水能水资源专项经费</t>
  </si>
  <si>
    <t xml:space="preserve">      重大项目及建设督查专项补助经费</t>
  </si>
  <si>
    <t xml:space="preserve">      专业技术人员职称评审工作</t>
  </si>
  <si>
    <t xml:space="preserve">      防汛抗旱及救灾专项经费</t>
  </si>
  <si>
    <t xml:space="preserve">      防汛物资仓储费</t>
  </si>
  <si>
    <t xml:space="preserve">      防汛物资购置费</t>
  </si>
  <si>
    <t xml:space="preserve">      防汛宣传及监督检查专项经费</t>
  </si>
  <si>
    <t xml:space="preserve">      山洪灾害防治项目建设总结评估</t>
  </si>
  <si>
    <t xml:space="preserve">      水旱灾害防御及保障专项经费</t>
  </si>
  <si>
    <t xml:space="preserve">      信息化建设及运行维护费</t>
  </si>
  <si>
    <t xml:space="preserve">      办公设施改造工程</t>
  </si>
  <si>
    <t xml:space="preserve">      防汛报汛费</t>
  </si>
  <si>
    <t xml:space="preserve">      水利宣传及采编等经费</t>
  </si>
  <si>
    <t xml:space="preserve">      水利政策法规专项经费</t>
  </si>
  <si>
    <t xml:space="preserve">      饮水安全、病险水库整治等农村水利重大项目管理费</t>
  </si>
  <si>
    <t xml:space="preserve">      机关服务经费</t>
  </si>
  <si>
    <t xml:space="preserve">      河长制专项工作经费</t>
  </si>
  <si>
    <t xml:space="preserve">      水电站清理整改工作经费</t>
  </si>
  <si>
    <t xml:space="preserve">      城乡环境综合治理专项经费</t>
  </si>
  <si>
    <t xml:space="preserve">      扫黑除恶专项经费</t>
  </si>
  <si>
    <t xml:space="preserve">      水利执法监督专项经费</t>
  </si>
  <si>
    <t xml:space="preserve">      水资源费保护专项经费</t>
  </si>
  <si>
    <t xml:space="preserve">      后勤保障经费</t>
  </si>
  <si>
    <t xml:space="preserve">      2020年学生资助补助经费（高等教育）</t>
  </si>
  <si>
    <t xml:space="preserve">      2020年现代职业教育质量提升计划</t>
  </si>
  <si>
    <t xml:space="preserve">      基础设施维修及维护费</t>
  </si>
  <si>
    <t xml:space="preserve">      教学管理专项经费</t>
  </si>
  <si>
    <t xml:space="preserve">      教学质量建设经费</t>
  </si>
  <si>
    <t xml:space="preserve">      新老校区交通运行费</t>
  </si>
  <si>
    <t xml:space="preserve">      学生活动经费</t>
  </si>
  <si>
    <t xml:space="preserve">      水质监测及评价专项经费</t>
  </si>
  <si>
    <t xml:space="preserve">      大中型水库水质监测</t>
  </si>
  <si>
    <t xml:space="preserve">      第三次水资源调查评价</t>
  </si>
  <si>
    <t xml:space="preserve">      岷沱江及嘉陵江等7条江河最小下泄流量巡测</t>
  </si>
  <si>
    <t xml:space="preserve">      取水工程（设施）核查登记工作</t>
  </si>
  <si>
    <t xml:space="preserve">      全国重要水源地水质监测及评价</t>
  </si>
  <si>
    <t xml:space="preserve">      上年结转-全国水资源第三次调查评价</t>
  </si>
  <si>
    <t xml:space="preserve">      水文水资源监测及评价</t>
  </si>
  <si>
    <t xml:space="preserve">      水资源公报及地下水通报编制</t>
  </si>
  <si>
    <t xml:space="preserve">      水资源监测平台运行维护</t>
  </si>
  <si>
    <t xml:space="preserve">      四川省主要江河流域水资源调度监测方案编制</t>
  </si>
  <si>
    <t xml:space="preserve">      省级平台升级完善</t>
  </si>
  <si>
    <t xml:space="preserve">      预报调度系统开发</t>
  </si>
  <si>
    <t xml:space="preserve">      预警指标检验复核</t>
  </si>
  <si>
    <t xml:space="preserve">      水利宣传舆情服务</t>
  </si>
  <si>
    <t xml:space="preserve">      四川省水利厅网上办公系统整合升级和运行维护</t>
  </si>
  <si>
    <t xml:space="preserve">      信息化建设及运行维护</t>
  </si>
  <si>
    <t xml:space="preserve">      工程质量检测工作经费</t>
  </si>
  <si>
    <t xml:space="preserve">      水土保持动态监测项目</t>
  </si>
  <si>
    <t xml:space="preserve">      水土保持监测专项</t>
  </si>
  <si>
    <t xml:space="preserve">      四川省水利信息资源目录服务系统设计与研发</t>
  </si>
  <si>
    <t xml:space="preserve">      2020试验检测设备校检</t>
  </si>
  <si>
    <t xml:space="preserve">      节水型机关建设</t>
  </si>
  <si>
    <t xml:space="preserve">      水利科研成果汇编及展示宣传推广</t>
  </si>
  <si>
    <t xml:space="preserve">      四川省中小型水库污染防控关键技术措施研究</t>
  </si>
  <si>
    <t xml:space="preserve">      《四川省“十四五”节水规划》编制</t>
  </si>
  <si>
    <t xml:space="preserve">      《四川省节约用水办法》立法</t>
  </si>
  <si>
    <t xml:space="preserve">      《四川省用水定额》修订</t>
  </si>
  <si>
    <t xml:space="preserve">      2020年全省水资源管理年报编制及取水口核查登记</t>
  </si>
  <si>
    <t xml:space="preserve">      2020年四川省农田灌溉水有效利用系数测算工作</t>
  </si>
  <si>
    <t xml:space="preserve">      2020年四川省用水总量统计分析</t>
  </si>
  <si>
    <t xml:space="preserve">      《四川省水资源调度管理办法》（试行）专项经费</t>
  </si>
  <si>
    <t xml:space="preserve">      嘉陵江等7条河流调度计划编制及配置与调度模型研究</t>
  </si>
  <si>
    <t xml:space="preserve">      实行最严格水资源管理制度考核专项经费</t>
  </si>
  <si>
    <t xml:space="preserve">      眉山中小河流水文监测系统运行维护市级经费补助</t>
  </si>
  <si>
    <t xml:space="preserve">      全国重要水源地水质监测</t>
  </si>
  <si>
    <t xml:space="preserve">      水文测报运行专项经费</t>
  </si>
  <si>
    <t xml:space="preserve">      水文水资源监测服务项目</t>
  </si>
  <si>
    <t xml:space="preserve">      水文水资源监测及评价专项业务经费</t>
  </si>
  <si>
    <t xml:space="preserve">      水资源公报编制服务项目</t>
  </si>
  <si>
    <t xml:space="preserve">      山洪灾害预警指标检验复核</t>
  </si>
  <si>
    <t xml:space="preserve">      水质监测及评价专项业务经费</t>
  </si>
  <si>
    <t xml:space="preserve">      2020年水文测报运行专项业务经费</t>
  </si>
  <si>
    <t xml:space="preserve">      水文监测对外业务经费</t>
  </si>
  <si>
    <t xml:space="preserve">      四川省主要河流湖泊、重要水源地及地下水质监测及评价</t>
  </si>
  <si>
    <t xml:space="preserve">      雨量站委托观测经费</t>
  </si>
  <si>
    <t xml:space="preserve">      防汛报讯费</t>
  </si>
  <si>
    <t xml:space="preserve">      山洪预警指标检验复核</t>
  </si>
  <si>
    <t xml:space="preserve">      水文测报运行专项业务经费</t>
  </si>
  <si>
    <t xml:space="preserve">      南充市中小河流水文监测运行维护专项业务经费</t>
  </si>
  <si>
    <t xml:space="preserve">      山洪灾害防治项目建设-预警指标检验复核</t>
  </si>
  <si>
    <t xml:space="preserve">      中小河流运行维护专用经费</t>
  </si>
  <si>
    <t xml:space="preserve">      水质监测及评价业务经费</t>
  </si>
  <si>
    <t xml:space="preserve">      水文水资源预报及公报</t>
  </si>
  <si>
    <t xml:space="preserve">      雅安市中小河流水文监测系统运行维护管理</t>
  </si>
  <si>
    <t xml:space="preserve">      三峡流域遥测管理</t>
  </si>
  <si>
    <t xml:space="preserve">      水文水资源有偿服务1</t>
  </si>
  <si>
    <t xml:space="preserve">      山洪灾害防治项目</t>
  </si>
  <si>
    <t xml:space="preserve">      房产税及附加</t>
  </si>
  <si>
    <t xml:space="preserve">      岷沱江及嘉陵江等7条河流最小下泄流量巡测</t>
  </si>
  <si>
    <t xml:space="preserve">      水情预报对外业务费</t>
  </si>
  <si>
    <t xml:space="preserve">      水文监测对外业务费</t>
  </si>
  <si>
    <t xml:space="preserve">      水质监测及调查评价对外业务费</t>
  </si>
  <si>
    <t xml:space="preserve">      水质监测及评价</t>
  </si>
  <si>
    <t xml:space="preserve">      雨量站委托观测费</t>
  </si>
  <si>
    <t xml:space="preserve">      水质监测费</t>
  </si>
  <si>
    <t xml:space="preserve">      岷沱江与嘉陵江等7条江河最小下泄流量巡测</t>
  </si>
  <si>
    <t xml:space="preserve">      委托雨量观测经费</t>
  </si>
  <si>
    <t xml:space="preserve">      大中型水库水质监测 </t>
  </si>
  <si>
    <t xml:space="preserve">      防汛费</t>
  </si>
  <si>
    <t xml:space="preserve">      山洪灾害预警指标检验复核预算</t>
  </si>
  <si>
    <t xml:space="preserve">      主管部门集中收入安排事业发展支出</t>
  </si>
  <si>
    <t xml:space="preserve">      三峡水情遥测系统项目经费</t>
  </si>
  <si>
    <t xml:space="preserve">      水文水资源监测技术服务费</t>
  </si>
  <si>
    <t xml:space="preserve">      水资源公报编制费</t>
  </si>
  <si>
    <t xml:space="preserve">      市级中小河流水文监测运行与维护经费</t>
  </si>
  <si>
    <t xml:space="preserve">      水文测报专项业务经费</t>
  </si>
  <si>
    <t xml:space="preserve">      2020年泸州水文测报专项运维经费</t>
  </si>
  <si>
    <t xml:space="preserve">      沱江流域生态流量巡测</t>
  </si>
  <si>
    <t xml:space="preserve">      安宁河流域水资源调度方案编制</t>
  </si>
  <si>
    <t xml:space="preserve">      水利水电工程项目勘测设计专项经费</t>
  </si>
  <si>
    <t xml:space="preserve">      四川省“十四五”水利发展规划</t>
  </si>
  <si>
    <t xml:space="preserve">      四川省2020年度山洪灾害防治项目实施方案</t>
  </si>
  <si>
    <t xml:space="preserve">      水利水电工程项目勘察设计工作专项经费</t>
  </si>
  <si>
    <t xml:space="preserve">      水利水电工程项目勘察设计专项经费</t>
  </si>
  <si>
    <t xml:space="preserve">      2020年省级财政大型灌区水利工程维修养护项目</t>
  </si>
  <si>
    <t xml:space="preserve">      观桥渡槽、石庙渡槽维修养护</t>
  </si>
  <si>
    <t xml:space="preserve">      鲁班水库副坝维修养护</t>
  </si>
  <si>
    <t xml:space="preserve">      人民渠六期干渠4+821-8+577渠段</t>
  </si>
  <si>
    <t xml:space="preserve">      人民渠六期干渠49+304-53+544渠段</t>
  </si>
  <si>
    <t xml:space="preserve">      人民渠六期干渠54+457-63+756渠段</t>
  </si>
  <si>
    <t xml:space="preserve">      人民渠六期干渠78+043-83+167渠段</t>
  </si>
  <si>
    <t xml:space="preserve">      人民渠六期干渠零星垮塌整治</t>
  </si>
  <si>
    <t xml:space="preserve">      人民渠鲁联干渠23+286-28+084渠段</t>
  </si>
  <si>
    <t xml:space="preserve">      人民渠鲁联干渠6+350-11+007渠段</t>
  </si>
  <si>
    <t xml:space="preserve">      人民渠七期干渠112+348-116+142渠段</t>
  </si>
  <si>
    <t xml:space="preserve">      人民渠七期干渠47+460-51+320渠段</t>
  </si>
  <si>
    <t xml:space="preserve">      人民渠七期干渠零星垮塌整治</t>
  </si>
  <si>
    <t xml:space="preserve">      人民渠五六七期及鲁联干渠量测设施维修养护</t>
  </si>
  <si>
    <t xml:space="preserve">      人民渠五六七期鲁联干渠水文及信息化设施维修养护</t>
  </si>
  <si>
    <t xml:space="preserve">      人民渠五七期干渠0+000-10+000渠段</t>
  </si>
  <si>
    <t xml:space="preserve">      人民渠五七期干渠12+000-17+485渠段</t>
  </si>
  <si>
    <t xml:space="preserve">      续建配套与节水改造工程东风渠牧马山干渠整治项目配套</t>
  </si>
  <si>
    <t xml:space="preserve">      2020年精准扶贫专项经费</t>
  </si>
  <si>
    <t xml:space="preserve">      百丈水库工程维修养护</t>
  </si>
  <si>
    <t xml:space="preserve">      百丈水库右干渠上段维修养护</t>
  </si>
  <si>
    <t xml:space="preserve">      百丈水库右干渠下段维修养护</t>
  </si>
  <si>
    <t xml:space="preserve">      百丈水库左干渠维修养护</t>
  </si>
  <si>
    <t xml:space="preserve">      引水枢纽工程维修养护</t>
  </si>
  <si>
    <t xml:space="preserve">      债务还本</t>
  </si>
  <si>
    <t xml:space="preserve">      主干渠建山上段维修养护</t>
  </si>
  <si>
    <t xml:space="preserve">      主干渠建山下段维修养护</t>
  </si>
  <si>
    <t xml:space="preserve">      主干渠建山中段维修养护</t>
  </si>
  <si>
    <t xml:space="preserve">      主干渠进口段维修养护</t>
  </si>
  <si>
    <t xml:space="preserve">      主干渠太和上段维修养护</t>
  </si>
  <si>
    <t xml:space="preserve">      主干渠太和下段维修养护</t>
  </si>
  <si>
    <t xml:space="preserve">      主干渠太和中段维修养护</t>
  </si>
  <si>
    <t xml:space="preserve">      主干渠文大田泄洪沟维修养护</t>
  </si>
  <si>
    <t xml:space="preserve">      2020年水利工程维修养护项目</t>
  </si>
  <si>
    <t xml:space="preserve">      债务还本付息经费</t>
  </si>
  <si>
    <t xml:space="preserve">      葫芦口水库维修养护</t>
  </si>
  <si>
    <t xml:space="preserve">      团结干渠（一期）大田口段</t>
  </si>
  <si>
    <t xml:space="preserve">      团结干渠（一期）高石段</t>
  </si>
  <si>
    <t xml:space="preserve">      团结干渠（一期）华场段</t>
  </si>
  <si>
    <t xml:space="preserve">      团结干渠（一期）龙会段</t>
  </si>
  <si>
    <t xml:space="preserve">      长葫灌区自动控制设施维修养护</t>
  </si>
  <si>
    <t xml:space="preserve">      长沙坝水库维修养护</t>
  </si>
  <si>
    <t>表3-3</t>
  </si>
  <si>
    <t>一般公共预算“三公”经费支出表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</si>
  <si>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</si>
  <si>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</si>
  <si>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</si>
  <si>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</si>
  <si>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</si>
  <si>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</si>
  <si>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</si>
  <si>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</si>
  <si>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</si>
  <si>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</si>
  <si>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政府性基金预算“三公”经费支出表</t>
  </si>
  <si>
    <t>表5</t>
  </si>
  <si>
    <t>国有资本经营支出预算表</t>
  </si>
  <si>
    <t>本年国有资本经营预算支出</t>
  </si>
  <si>
    <t>2020年省级部门预算项目绩效目标（部门预算）</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</si>
  <si>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</si>
  <si>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</si>
  <si>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</si>
  <si>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</si>
  <si>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</si>
  <si>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</si>
  <si>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</si>
  <si>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</si>
  <si>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</si>
  <si>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</si>
  <si>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</si>
  <si>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</si>
  <si>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319-四川省水利厅</t>
  </si>
  <si>
    <t>319301-四川省水利厅机关</t>
  </si>
  <si>
    <t xml:space="preserve">  信息化建设及运行维护费</t>
  </si>
  <si>
    <t>保障全省防汛信息系统互联互通，正常运转，保证全省防汛汛情信息及时上传下达。防汛专网运行费110万，指挥系统运行维护费180万,地图更新服务费10万，气象信息资料服务费20万元，省防汛指挥中心至省政务云数据专线租用费1.68万元；更换15平方米LED显示屏210万元。</t>
  </si>
  <si>
    <t>提供对省防办相关人员的技术培训服务</t>
  </si>
  <si>
    <t>2次</t>
  </si>
  <si>
    <t>改善网络运行质量</t>
  </si>
  <si>
    <t>合格</t>
  </si>
  <si>
    <t>服务对象满意度</t>
  </si>
  <si>
    <t>90%</t>
  </si>
  <si>
    <t>提供后期系统建设的咨询服务</t>
  </si>
  <si>
    <t>1项</t>
  </si>
  <si>
    <t>网络、系统故障发生降低率</t>
  </si>
  <si>
    <t>同比去年降低10%</t>
  </si>
  <si>
    <t>提供网络系统、会议系统等完善服务</t>
  </si>
  <si>
    <t>完成系统新增设备及软件安装、调试</t>
  </si>
  <si>
    <t>3次</t>
  </si>
  <si>
    <t>为省防办在合同期内新增加的业务系统提供相关维护和测试工作</t>
  </si>
  <si>
    <t>协助介绍四川省山洪灾害防治及防汛预警系统建设和运行情况，配合做好演示介绍、汇报材料</t>
  </si>
  <si>
    <t>5次</t>
  </si>
  <si>
    <t>保障网络系统、应急通讯系统、防汛视频会商系统、日常办公设备、机房设备运行的稳定性和可靠性</t>
  </si>
  <si>
    <t>负责对省防办信息化设备的日常维护和巡检服务。负责做好对省中心计算机操作系统、防病毒系统的安装和维护服务</t>
  </si>
  <si>
    <t>故障的及时响应与修复</t>
  </si>
  <si>
    <t>2小时</t>
  </si>
  <si>
    <t xml:space="preserve">  防汛物资仓储费</t>
  </si>
  <si>
    <t>确保经费使用合理合规，保障六个省级防汛抢险物资物资仓库(夹江仓库、崇州仓库、彭山仓库、都江堰仓库、南充仓库、资阳仓库)正常运行，确保防汛抢险物资（价值约5000万元的照明类、通讯类、抢险类、救生类、钢材类、机电类等防汛物资）存放安全、规范，防水、防火、防盗等措施到位，保养及时、妥善，物资调拨迅速、快捷，为全省防汛抢险救灾提供有力支持。</t>
  </si>
  <si>
    <t>运行管理维护仓库数</t>
  </si>
  <si>
    <t>6个</t>
  </si>
  <si>
    <t>对全省防汛抢险任务工作的保障</t>
  </si>
  <si>
    <t>保障省级物资储备管理及汛期的应急调运。</t>
  </si>
  <si>
    <t>100%</t>
  </si>
  <si>
    <t>项目按期完成率</t>
  </si>
  <si>
    <t>汛期应急气象救灾调运相应时间</t>
  </si>
  <si>
    <t>4小时</t>
  </si>
  <si>
    <t xml:space="preserve">  防汛物资购置费</t>
  </si>
  <si>
    <t>按国家防总要求，按定额配备防汛物资，为汛期发生的险情、汛情及时调拨防汛救灾物资，保障抗洪抢险和防汛救灾的需要。我省省级防汛物资储备已达5000余万元，含照明类、通讯类、抢险类、救生类、钢材类、机电类等防汛物资品目。在2020年补充防汛主动网、全方位工作大灯、发电机等，以确保省级储备防汛物资种类、数量不断充实，满足当前汛期防汛抢险应急工作需要。确保经费使用合理合规，采购程序符合规定；加快物资采购工作，确保及时投入应急储备。</t>
  </si>
  <si>
    <t>采购物资验收合格率</t>
  </si>
  <si>
    <t>对防汛抢险工作的保障作用</t>
  </si>
  <si>
    <t>为汛期发生的险情、汛情及时调拨防汛救灾物资，保障全省水利工程、人员伤亡及财产损失达到最小。</t>
  </si>
  <si>
    <t xml:space="preserve">  水利工程论证报告及可研报告技术审查费</t>
  </si>
  <si>
    <t>根据地方水务部门或项目法人申请，组织专家对水利工程项目进行评审，全年预算评审项目80个</t>
  </si>
  <si>
    <t>技术审查项目</t>
  </si>
  <si>
    <t>80个</t>
  </si>
  <si>
    <t>评审后工程投资优化节约的项目占比</t>
  </si>
  <si>
    <t>大于80%</t>
  </si>
  <si>
    <t>大于90%</t>
  </si>
  <si>
    <t>聘请专家数量</t>
  </si>
  <si>
    <t>400人</t>
  </si>
  <si>
    <t>评审通过率</t>
  </si>
  <si>
    <t>95%</t>
  </si>
  <si>
    <t>按时出具评审意见</t>
  </si>
  <si>
    <t>319622-四川省水利厅机关服务中心</t>
  </si>
  <si>
    <t xml:space="preserve">  水利项目前期工作等专项经费</t>
  </si>
  <si>
    <t>由于机关服务中心属于待机构改革单位,只能招聘聘用人员,保证省水利厅机关聘用人员22人的工资,五险一金及相关福利.保证水利厅机关车队,文印室等22人聘用人员工作的正常开展,保障水利厅各项工作正常运行.</t>
  </si>
  <si>
    <t>省水利厅机关聘用人员</t>
  </si>
  <si>
    <t>22人</t>
  </si>
  <si>
    <t>聘用人员基本工资、岗位工资、工龄工资、生活补贴、五险一金、加班工资等</t>
  </si>
  <si>
    <t>9种类</t>
  </si>
  <si>
    <t>聘用人员満意度</t>
  </si>
  <si>
    <t>98百分比</t>
  </si>
  <si>
    <t>达到全省行政事业单位聘用人员工资待遇的平均水平</t>
  </si>
  <si>
    <t>保障省水利厅聘用人员的稳定性</t>
  </si>
  <si>
    <t>100百分比</t>
  </si>
  <si>
    <t>年底按时完成</t>
  </si>
  <si>
    <t>12月</t>
  </si>
  <si>
    <t>提高聘用人员工作积极性，主动性</t>
  </si>
  <si>
    <t>97百分比</t>
  </si>
  <si>
    <t>聘用人员工资及相关福利待遇</t>
  </si>
  <si>
    <t>140万元</t>
  </si>
  <si>
    <t>每年都会开展,保证水利厅各项工作正常运行</t>
  </si>
  <si>
    <t xml:space="preserve">  后勤保障经费</t>
  </si>
  <si>
    <t>保障省水利厅职工工作餐服务的正常开展，具体是保障职工工作餐服务人员人工费及职工就餐人员每个工作日249人的早餐、中餐及接待人员就餐。</t>
  </si>
  <si>
    <t>每个工作日全厅就餐人数</t>
  </si>
  <si>
    <t>249人</t>
  </si>
  <si>
    <t>保障全年全厅职工就餐人员的用餐质量标准</t>
  </si>
  <si>
    <t>全年水利厅职工就餐人员</t>
  </si>
  <si>
    <t>全年职工工作餐服务质量</t>
  </si>
  <si>
    <t>保障全年省水利厅职工工作餐有序进行，早餐、中餐、接待人员就餐正常开展</t>
  </si>
  <si>
    <t>为全年省水利厅各项工作的正常运行提供有利保障</t>
  </si>
  <si>
    <t>99百分比</t>
  </si>
  <si>
    <t>全年全厅职工工作餐相关费用</t>
  </si>
  <si>
    <t>222万元</t>
  </si>
  <si>
    <t>保证全年水利厅职工工作餐安全、卫生达标</t>
  </si>
  <si>
    <t>319903901-四川省水文水资源勘测局</t>
  </si>
  <si>
    <t xml:space="preserve">  预报调度系统开发</t>
  </si>
  <si>
    <t>实现我省洪水预报调度以“自动为主，人工为辅”的目标，支撑各流域控制型水利工程科学预泄、合理调度，全面提升水文在防汛减灾工作中的服务能力。</t>
  </si>
  <si>
    <t>完成断面预报方案录入</t>
  </si>
  <si>
    <t>109处</t>
  </si>
  <si>
    <t>平均每年因预报调度实现减灾效益</t>
  </si>
  <si>
    <t>显著</t>
  </si>
  <si>
    <t>各级防汛指挥部门满意度</t>
  </si>
  <si>
    <t>大于90%%</t>
  </si>
  <si>
    <t>完成重点大型水库预报及调度方案修编录入</t>
  </si>
  <si>
    <t>9座</t>
  </si>
  <si>
    <t>及时向部、省、市防汛指挥部及其它防汛部门报送预测预报预警及调度信息</t>
  </si>
  <si>
    <t>项目建设任务完成率</t>
  </si>
  <si>
    <t>100%%</t>
  </si>
  <si>
    <t>为政府指挥防汛减灾，保障人民生命财产安全提供决策支撑</t>
  </si>
  <si>
    <t>软件运行稳定可靠</t>
  </si>
  <si>
    <t>实现水资源合理配置及管理</t>
  </si>
  <si>
    <t>有效</t>
  </si>
  <si>
    <t>功能及性能达到设计要求</t>
  </si>
  <si>
    <t>项目持续发挥作用的期限</t>
  </si>
  <si>
    <t>长期</t>
  </si>
  <si>
    <t>2020年12月</t>
  </si>
  <si>
    <t>实现超前预警、滚动预报、科学调度，延长有效预见期</t>
  </si>
  <si>
    <t>较去年同期提升30%%</t>
  </si>
  <si>
    <t>项目总费用控制</t>
  </si>
  <si>
    <t>400万</t>
  </si>
  <si>
    <t xml:space="preserve">  省级平台升级完善</t>
  </si>
  <si>
    <t>整合我省现有山洪防治业务系统和水情信息服务系统，建立一体化防汛减灾服务平台，全面提升我省监测预警及水旱灾害防御工作的服务能力。</t>
  </si>
  <si>
    <t>整合现有山洪和水情业务平台，建立一体化大平台</t>
  </si>
  <si>
    <t>平均每年因全面支撑预报调度而实现的减灾经济效益</t>
  </si>
  <si>
    <t>完成山洪和水情数据整合，实现数据统一维护管理</t>
  </si>
  <si>
    <t>及时向部、省、市防汛指挥部及其它防汛部门报送水情信息</t>
  </si>
  <si>
    <t>升级完善山洪和水情信息查询、统计、应用</t>
  </si>
  <si>
    <t>为防汛趋势研判、全面预警、科学调度提供数据支撑</t>
  </si>
  <si>
    <t>软件运行稳定可靠，功能及性能达到设计要求</t>
  </si>
  <si>
    <t>查询、统计、分析、数据转发等时效</t>
  </si>
  <si>
    <t>较原有平台提高20%-30%%</t>
  </si>
  <si>
    <t>450万元</t>
  </si>
  <si>
    <t>319903904-四川省绵阳水文水资源勘测局</t>
  </si>
  <si>
    <t xml:space="preserve">  水文测报运行专项业务经费</t>
  </si>
  <si>
    <t>按照《四川省〈中华人民共和国水文条例〉实施办法》，对辖区的水文行业进行归口管理，承担辖区内水文勘测、资料收集、整理分析，为防抗洪及时提供有关资料，开展水资源评价、水质监测等，完成43处水文（位）站点水文测报设施设备的维修养护工作，完成100多个雨量站点的运行维护，完成遥测系统100多个站点的运行维护工作，完成4个巡测队全年1200次的巡测测验工作。保证各类设施设备正常运。在防汛抗旱减灾方面的效益。可以更加及时准确地给各防汛减灾部门提供及时科学的水文信息，使灾害损失降低到最小程度。更加有利于水资源的调度，实现水资源管理与保护目标提供科学的决策依据</t>
  </si>
  <si>
    <t>完成巡测、巡检工作及水文资料收集</t>
  </si>
  <si>
    <t>1500次</t>
  </si>
  <si>
    <t>为合理开发、利用、管理和保护水资源提供支撑</t>
  </si>
  <si>
    <t>效果显著</t>
  </si>
  <si>
    <t>完成水文(位)站设备设施维修养护工作</t>
  </si>
  <si>
    <t>43处</t>
  </si>
  <si>
    <t>为保护和建设好生态环境，实现持续发展提供支撑</t>
  </si>
  <si>
    <t>显著支撑</t>
  </si>
  <si>
    <t>完成雨量及巡测站点运行维护工作</t>
  </si>
  <si>
    <t>110个</t>
  </si>
  <si>
    <t>文巡测及测量数据准确及维修合格率</t>
  </si>
  <si>
    <t>完成巡测及水文资料整编</t>
  </si>
  <si>
    <t>319903905-四川省南充水文水资源勘测局</t>
  </si>
  <si>
    <t xml:space="preserve">  水文测报运行专项经费</t>
  </si>
  <si>
    <t>保障我局测报中心及所辖站点（含南充市中小河流水文监测站点）水文测报设施、设备安全运行，适当提高部分站点测报水平及应急监测能力，为辖区内地方政府在防汛抗旱、水生态环境保护等工作中提供有效数据支撑。</t>
  </si>
  <si>
    <t>基本水文站、中小河流水文站、雨量站看管、看护及委托观测</t>
  </si>
  <si>
    <t>294站</t>
  </si>
  <si>
    <t>防洪减灾效益</t>
  </si>
  <si>
    <t>测报中心房屋租赁</t>
  </si>
  <si>
    <t>5个</t>
  </si>
  <si>
    <t>防汛抗旱水资源管理数据支撑效益</t>
  </si>
  <si>
    <t>防汛应急租车</t>
  </si>
  <si>
    <t>4次</t>
  </si>
  <si>
    <t>河流、水库水生态保护数据支撑效益</t>
  </si>
  <si>
    <t>巡测用车燃油</t>
  </si>
  <si>
    <t>1487公里</t>
  </si>
  <si>
    <t>对地方政府在水环境保护及水资源管理提供持续的数据支撑效益</t>
  </si>
  <si>
    <t>租赁通信信道</t>
  </si>
  <si>
    <t>294个</t>
  </si>
  <si>
    <t>北斗卫星通信</t>
  </si>
  <si>
    <t>180站点</t>
  </si>
  <si>
    <t>水情防汛专线</t>
  </si>
  <si>
    <t>1年</t>
  </si>
  <si>
    <t>看管看护及委托观测人等聘用人员业务水平达标率</t>
  </si>
  <si>
    <t>租赁房屋满足各测报中心办公及职工生活需求达标率</t>
  </si>
  <si>
    <t>巡测车辆安全运行保障率</t>
  </si>
  <si>
    <t>按照预算进度执行</t>
  </si>
  <si>
    <t>2020年12月31日前</t>
  </si>
  <si>
    <t>其他交通费</t>
  </si>
  <si>
    <t>2.29万</t>
  </si>
  <si>
    <t>84.13万</t>
  </si>
  <si>
    <t>32.54万</t>
  </si>
  <si>
    <t>319903907-四川省阿坝水文水资源勘测局</t>
  </si>
  <si>
    <t xml:space="preserve">
目标：以保证下辖的15处水文站、21处雨量站、2处水位站，中小河流6个水文站、31个水位站、72个雨量站异地维护人员的正常出行；以保证测验设施的正常运行、资料的正常收集和规档、入库。保证遥测设备和网络水文站的畅通和正常运行。维修、更换缆道设备、流速仪、水下信号源、岸上综合测控仪、PLC、RG30、遥测设备等设备的专用配件。保障测验设备、遥测系统的正常运行，确保水文数据的正常收集。保障水情、水文基础设施、设备、水文信息化系统稳定高效运行。确保日常资料的正常收集和规档，完善水毁修复及设备易损件的更换，保障网络水文站的防汛网络的畅通和正常运行。按规范要求完成部分仪器设备的鉴定、检测工作；劳务费主要包括委托人员工资、社保、保险等费用。保证阿坝分中心147个野外站点和1个中心的日常资料的正常收集和规档、入库。保证遥测设备的畅通和正常运行。</t>
  </si>
  <si>
    <t>15处水文站、10处雨量站、2处水位站，中小河流6个水文站、31个水位站、72个雨量站</t>
  </si>
  <si>
    <t>下辖的15处水文站、10处雨量站、2处水位站，中小河流6个水文站、31个水位站、72个雨量站；巡测工作正常开展。</t>
  </si>
  <si>
    <t>防汛效益</t>
  </si>
  <si>
    <t>所辖水文测站水文信息采集正常运行，并逐年提升水文自动化监测水平，全面提升辖区内监测站点的水文测报、分析评价及水文水资源信息服务能力，为当地和沿江下游各城镇的防汛预警提供科学决策依据和技术支撑，有效保障人民生命财产安全。</t>
  </si>
  <si>
    <t>各水情信息需求方</t>
  </si>
  <si>
    <t>为长委、黄委、省水情中心等信息需求方提供准确及时的水情信息，满意度达90%。</t>
  </si>
  <si>
    <t>保证测验设施的正常运行、日常资料的正常收集和规档、入库，所有站点全年正常运行。</t>
  </si>
  <si>
    <t>保障下辖的15处水文站、21处雨量站、2处水位站，中小河流6个水文站、31个水位站、72个雨量站测验设备、遥测系统、水情、水文基础设施、设备、水文信息化系统稳定高效运行。确保日常资料的正常收集和规档，完善水毁修复及设备易损件的更换，保障网络水文站的防汛网络的畅通和正常运行。确保水文数据的正常收集。按规范要求完成部分仪器设备的鉴定、检测工作</t>
  </si>
  <si>
    <t>为水资源管理提供科学依据，推进水文测验体制改革</t>
  </si>
  <si>
    <t>解决阿坝水文局开展水文测验方式改革所增加的人员费，硬件（场地）租赁费、设施设备运行维护费，辖区水文测验方式改革有利于提高工作效率。</t>
  </si>
  <si>
    <t>2020年</t>
  </si>
  <si>
    <t>2020年完成辖的15处水文站、21处雨量站、2处水位站，中小河流6个水文站、31个水位站、72个雨量站全年水文资料收集及水文信息服务。</t>
  </si>
  <si>
    <t>为水生态修复提供科学依据</t>
  </si>
  <si>
    <t>利用采集水文信息，为辖区水生态修复提供河流生态基流等基础信息。</t>
  </si>
  <si>
    <t>站点设施设备及时维护</t>
  </si>
  <si>
    <t>考虑到站点距巡测中心的远近不同及设施设备的采购难易程度不同，保证一周之内恢复站点的正常运行。</t>
  </si>
  <si>
    <t>保障水文监测连续性，水文资料连续性</t>
  </si>
  <si>
    <t>水文资料的连续性对于防汛抗旱、水资源管理、水生态的可持续发展具有重大意义。</t>
  </si>
  <si>
    <t>预算范围，控制成本</t>
  </si>
  <si>
    <t>在预算范围内，保证水文遥测系统运行维护、合同工劳务费、水文测站测验基础设施设备运行维护及常规水毁修复、水文自动测报系统报送数据所需的通信信道（GPRS/GSM、北斗卫星、网络专线等）网络租赁费等费用，控制成本。</t>
  </si>
  <si>
    <t>319903909-四川省凉山水文水资源勘测局</t>
  </si>
  <si>
    <t>通过开展凉山州水文系统设施设备的建设、管理和维护，从而提高水文信息采集能力和水文系统管理能力，来保证凉山州和攀枝花各站点水文测验工作的正常运行。全年完成全局625个雨量站，水文站49个，水位站28个，8个巡测中心的巡检维护，确保每个站点的通讯畅通，设施设备健康运行。                                                                       目标1：确保凉山州、攀枝花水文测站测报基础设施有效运行。目标2：保障凉山州、攀枝花水文测报工作的顺利开展。目标3：为防汛减灾、水资源管理提供有效准确的水情数据</t>
  </si>
  <si>
    <t>开展水文站运行定额编制工作，探索凉山水局中、小河流建设水文站试运行的管理模式，巡测方案调研</t>
  </si>
  <si>
    <t>通过水文监测，减少洪水灾害，切实保障当地人民的生命财产安全</t>
  </si>
  <si>
    <t>97%</t>
  </si>
  <si>
    <t>当地人民政府、省水局、州防办满意度</t>
  </si>
  <si>
    <t>99百分率</t>
  </si>
  <si>
    <t>开展安全生产、素质教育等相关整改措施与落实，消除安全隐患宣传活动</t>
  </si>
  <si>
    <t>中小河流建设自动化测报系统核心部件与通信终端使用年限</t>
  </si>
  <si>
    <t>≥5年</t>
  </si>
  <si>
    <t>落实凉山州8个巡测中心各个雨量站，水文站劳务人员，保证中小河流监测预报工作的正常开展</t>
  </si>
  <si>
    <t>8个</t>
  </si>
  <si>
    <t>保证凉山州，攀枝花境内中小河流25个水文站、20个水位站、554个雨量站设备异地维护及时，保证所有站点全年正常运行。</t>
  </si>
  <si>
    <t>541站</t>
  </si>
  <si>
    <t>维修、更换缆道设备、流速仪、水下信号源、岸上综合测控仪、PLC、RG30、遥测设备等设备的专用配件。</t>
  </si>
  <si>
    <t>外委运行水文自动化测报系统、与自管监测点的畅通率</t>
  </si>
  <si>
    <t>98%</t>
  </si>
  <si>
    <t>应急监测效率达到</t>
  </si>
  <si>
    <t>水文遥测设备畅通率达到</t>
  </si>
  <si>
    <t>水文测报工作效率达到</t>
  </si>
  <si>
    <t>水文资料测验、收集合格率达到</t>
  </si>
  <si>
    <t>96%</t>
  </si>
  <si>
    <t>水文资料入库率</t>
  </si>
  <si>
    <t>在年末完成水文水资源资料的整编和上报</t>
  </si>
  <si>
    <t xml:space="preserve">  凉山州地方配套资金水文测报运行专项业务经费</t>
  </si>
  <si>
    <t>通过开展凉山州水文系统设施设备的建设、管理和维护,为当地和金沙江、雅砻江各个流域的防汛预警提供科学决策依据和技术支撑。并积极配合上级部门监督检查、稽查各个设施的安全及质量，加快重大水利工程建设，大力加快智慧水文建设，发挥工程应有的防洪、除涝、测报等功能，为攀凉地区经济社会发展起到积极的作用。目标1：通过对凉山州中小河流各个水文站点的运行和维护，最大程度地降低水环境灾害对国民经济发展造成的影响和损失，切实保障人民生命财产安全。 目标2：保证中小河流设施设备正常运行。目标3： 确保每年对各个水文（位）站进行汛前、汛中检查指导工作，保证每年资料汇编刊印工作，各水文站各项管理制度牌制作上墙。</t>
  </si>
  <si>
    <t>最大程度地降低水环境灾害对国民经济发展造成的影响和损失，切实保障人民生命财产安全，保证当地人民政府、省水局、州防办满意度</t>
  </si>
  <si>
    <t>99%</t>
  </si>
  <si>
    <t>2020年度开展凉山州水文局中小河流扫黑除恶专项斗争专项工作，保证单位稳定</t>
  </si>
  <si>
    <t>维护中小河流建设自动化测报系统核心部件与通信终端，确保其使用年限</t>
  </si>
  <si>
    <t>≥5
年</t>
  </si>
  <si>
    <t>落实凉山州六个巡测中心各个雨量站，水文站劳务人员，保证中小河流监测预报工作的正常开展</t>
  </si>
  <si>
    <t>保证凉山州境内中小河流25个水文站、20个水位站、496个雨量站设备异地维护及时，保证所有站点全年正常运行。</t>
  </si>
  <si>
    <t>541站点</t>
  </si>
  <si>
    <t>241站点</t>
  </si>
  <si>
    <t>在建大江、大河水文基础设施建设项目按期完成率</t>
  </si>
  <si>
    <t>保证外委运行水文自动化测报系统、与自管监测点的畅通率</t>
  </si>
  <si>
    <t xml:space="preserve">  美姑水文站迁建工程项目</t>
  </si>
  <si>
    <t>受美姑县国道S103线扩建影响，美姑水文站迁至上游约170米处。预计2020年基本完成美姑水文站测验河段基础建设、水位观测设施、流量/泥沙测量设施、降水/蒸发观测设施、生产业务用房/附属设施及仪器设备的的基础设施建设。为准确要获得准确可靠的水文资料做好基础准备。收集美姑县实测资料,提供探索基本水文规律的资料,满足水资源评价、水文计算、水文情报、水文预报和水文科学研究的需要。向社会发布洪水和枯水预报预警等。切实保障当地人民的生命财产。</t>
  </si>
  <si>
    <t>完成生产生活用房工程建设</t>
  </si>
  <si>
    <t>323.48㎡</t>
  </si>
  <si>
    <t>完成建设向社会发布洪水和枯水预报预警等。切实保障当地人民的生命财产。</t>
  </si>
  <si>
    <t>确保当地人民政府，当地人民满意</t>
  </si>
  <si>
    <t>完成供电设施1处，排水设施1处，6m*6m雨量观测场1处，测验码头1处</t>
  </si>
  <si>
    <t>4处</t>
  </si>
  <si>
    <t>通过互联网等发布实时水雨情信息，建立了美姑流域水情预警发布系统，增强美姑当地的防灾避险意识。</t>
  </si>
  <si>
    <t>修建美姑河道基础设施，断面桩2个，断面标2个，水准点5个</t>
  </si>
  <si>
    <t>9个</t>
  </si>
  <si>
    <t>重建美姑水文站，确保其常年使用</t>
  </si>
  <si>
    <t>30年</t>
  </si>
  <si>
    <t>流量、泥沙测量设施：主缆道支架及锚碇1座，副缆道支架及锚碇1座，巡回索地沟1座、绞车基础1座</t>
  </si>
  <si>
    <t>4座</t>
  </si>
  <si>
    <t>通信设施（光纤线路及电台天线塔）</t>
  </si>
  <si>
    <t>1000米</t>
  </si>
  <si>
    <t>护坡护岸工程</t>
  </si>
  <si>
    <t>7000立方米</t>
  </si>
  <si>
    <t>仪器设备购置：水位雨量遥测设备1套，在线测流测验系统1套、全自动流量泥沙测验系统1套，测绘仪器（电子水准仪）1套，网络水文及通讯设备1套</t>
  </si>
  <si>
    <t>5套</t>
  </si>
  <si>
    <t>河道清理面建设</t>
  </si>
  <si>
    <t>1125立方米</t>
  </si>
  <si>
    <t>环境保护（院内硬化）384㎡，水土保持（院内绿化）397㎡</t>
  </si>
  <si>
    <t>781㎡</t>
  </si>
  <si>
    <t>观测道路50米，倾斜式水池15米，气泡水位管道60米</t>
  </si>
  <si>
    <t>125米</t>
  </si>
  <si>
    <t>保证生产生活用房工程建设、机电设备的正常运行</t>
  </si>
  <si>
    <t>美姑水文站应急监测效率达到</t>
  </si>
  <si>
    <t>水文测验设施、验收合格率达到</t>
  </si>
  <si>
    <t>确保美姑水文站在2022年建设完成</t>
  </si>
  <si>
    <t>2022年</t>
  </si>
  <si>
    <t xml:space="preserve">  上年结转_水文基础设施建设1</t>
  </si>
  <si>
    <t>建设西昌/小庙水文站水文基础设施维修养护，提高工程管理水平，保证各类工程正常运行，工程建筑物状况安全和完好，工程设备设施安全运行、使水文管理和维护更为系统，从而提高水文信息采集能力和水文系统管理能力，来保证西昌、小庙站点的水质采样，水文预报功能更为准确。加强中小河流防汛预报的能力。发挥工程应有的防洪、除涝、预报等功能。
目标1、继续建设测验河道断面基础设施工程2处，水位观测设施2处，降水、蒸发观测设施2处，流量泥沙测验设施2处；确保各个工程顺利完成，并为以后能提供有效准确的水情数据作保障。
目标2、继续为2019年新建生产业务用房2处600.4平方米做基本维护建设，保证生产业务用房在2020年末能正常的运行，保证质量。
目标3、完善2019年建设的供电，给排水、通信设施2处，确保2020年末各个新建房屋办公正常运转，能通电、通水、通讯，保证工作人员能够正常工作，数据正常上传。</t>
  </si>
  <si>
    <t>建设测验河道断面基础设施工程</t>
  </si>
  <si>
    <t>2站</t>
  </si>
  <si>
    <t>通过互联网等发布实时水雨情信息，建立了美姑流域水情预警发布系统，增强西昌当地的防灾避险意识。</t>
  </si>
  <si>
    <t>确保当地人民以及政府满意</t>
  </si>
  <si>
    <t>建设西昌、小庙水位观测设施</t>
  </si>
  <si>
    <t>2处</t>
  </si>
  <si>
    <t>水位、雨量、蒸发等信息采集仪器设备及安装工程</t>
  </si>
  <si>
    <t>6套</t>
  </si>
  <si>
    <t>对西昌、小庙设备的安装和维护，使其能常年使用</t>
  </si>
  <si>
    <t>建设降水、蒸发观测设施</t>
  </si>
  <si>
    <t>8座</t>
  </si>
  <si>
    <t>建设流量泥沙测验设施</t>
  </si>
  <si>
    <t>防雷接地设备</t>
  </si>
  <si>
    <t>2套</t>
  </si>
  <si>
    <t>实时水文图像监控设备</t>
  </si>
  <si>
    <t>2台</t>
  </si>
  <si>
    <t>通信与水文信息传输设备</t>
  </si>
  <si>
    <t>保证工程建设、设施设备的质量</t>
  </si>
  <si>
    <t>水文站应急监测效率达到</t>
  </si>
  <si>
    <t>保证工程建设、设施设备采购在2021年末完成</t>
  </si>
  <si>
    <t>2021年</t>
  </si>
  <si>
    <t>319903910-四川省成都水文水资源勘测局</t>
  </si>
  <si>
    <t>确保成都市2020年262个水文（位）及雨量站，164个水质断面监测点，3个墒情站，66个地下水质监测点能及时采集和报送水文数据，保障各水文测站及设施设备维修维护到位、保障各遥测站点通信信道及维修维护到位，确保测验的基础设施设备有效运行，以便能及时准确的将测验数据传送到防汛减灾部门，为成都市洪水的预警预报提供数据支撑，为省政府防汛减灾，保障群众生命财产安全提供决策和重要依据。</t>
  </si>
  <si>
    <t>完成水文（位）站设施设备维护</t>
  </si>
  <si>
    <t>63个</t>
  </si>
  <si>
    <t>监测、测验、防汛报讯等业务活动以及汇编的水文资料、地下水水质监测和河流水质监测资料为国民经济建设服务，防汛减灾经济效益显著，避免人员伤亡和避免经济损失经济损失</t>
  </si>
  <si>
    <t>有效有效显著</t>
  </si>
  <si>
    <t>社会公众、经济实体、政府部门等作为服务对象，对水文监测、防汛报讯、水质监测、中小河流运行维护非常满意</t>
  </si>
  <si>
    <t>98%百分率</t>
  </si>
  <si>
    <t>完成雨量及巡测站点维护</t>
  </si>
  <si>
    <t>199个</t>
  </si>
  <si>
    <t>避免水毁造成严重的自然灾害、人员伤亡和财产损失；对已产生灾害的地区进行防洪抗洪指导，快速抢险并降低损失；为国民经济建设服务，产生社会效益。</t>
  </si>
  <si>
    <t>有效有效</t>
  </si>
  <si>
    <t>完成巡测、巡检及水文资料收集</t>
  </si>
  <si>
    <t>1600次</t>
  </si>
  <si>
    <t>水文测量、河流和地下水水质监测对环境污染的监测和治理提供有效方案，促进水资源保护和绿色生态文明建设。</t>
  </si>
  <si>
    <t>完成水质端面取水监测巡查工作</t>
  </si>
  <si>
    <t>164个</t>
  </si>
  <si>
    <t>通过环境监测、行洪分析、防汛报讯促进生态环境可持续发展和促进水资源的可持续循环使用和发展，</t>
  </si>
  <si>
    <t>10年年</t>
  </si>
  <si>
    <t>完成墒情运行维护工作</t>
  </si>
  <si>
    <t>3个</t>
  </si>
  <si>
    <t>完成地下水取水、检测和数据整编</t>
  </si>
  <si>
    <t>66个</t>
  </si>
  <si>
    <t>完成遥测信息系统维护</t>
  </si>
  <si>
    <t>36个</t>
  </si>
  <si>
    <t>设备维修维护、水毁工程项目验收合格率</t>
  </si>
  <si>
    <t>98%百分比</t>
  </si>
  <si>
    <t>测验数据准确率</t>
  </si>
  <si>
    <t>96%百分比</t>
  </si>
  <si>
    <t>基本站点和中小河流站点完成当年上级单位下达任务的时效技术</t>
  </si>
  <si>
    <t>2020年12月时间</t>
  </si>
  <si>
    <t>水文巡测巡检及水文资料整编</t>
  </si>
  <si>
    <t>319903913-四川省德阳水文水资源勘测局</t>
  </si>
  <si>
    <t xml:space="preserve">完成20处水文（位）站点水文测报设施设备的维修养护工作，完成80个雨量站点运行维护，完成遥测系统110多套设备运行维护工作，完成2个巡测队全年的巡测测验工作。保证各类设施设备正常运行，在防汛抗旱减灾方面的效益。可以更加及时准确地给各防汛减灾部门提供及时科学的水文信息，使灾害损失降低到最低程度。更加有利于水资源的调度，实现水资源管理与保护目标提供科学的决策依据。               
</t>
  </si>
  <si>
    <t>完成汛前整站准备工作，开展中小河流遥测设备汛前检查率定专项工作</t>
  </si>
  <si>
    <t>1次</t>
  </si>
  <si>
    <t>对地方防汛减灾</t>
  </si>
  <si>
    <t>14个水文站巡检</t>
  </si>
  <si>
    <t>28站次</t>
  </si>
  <si>
    <t>为防汛减灾，保障人民群众生命财产安全提供实时水、雨情基础必备信息，为经济社会可持续发展提供水资源基础数据支撑。</t>
  </si>
  <si>
    <t>6个水位站巡检</t>
  </si>
  <si>
    <t>18站次</t>
  </si>
  <si>
    <t>对水利工程建设</t>
  </si>
  <si>
    <t>80个雨量站巡检</t>
  </si>
  <si>
    <t>120站次</t>
  </si>
  <si>
    <t>促进地下水保护/生态文明建设</t>
  </si>
  <si>
    <t>汛前检查遥测设备110套</t>
  </si>
  <si>
    <t>90%以上正常工作</t>
  </si>
  <si>
    <t>持续保障中小河流水文监测系统正常运行。</t>
  </si>
  <si>
    <t>遥测系统30分钟到报率</t>
  </si>
  <si>
    <t>85%</t>
  </si>
  <si>
    <t>设备满足耗能</t>
  </si>
  <si>
    <t>319903916-四川省广安水文水资源勘测局</t>
  </si>
  <si>
    <t xml:space="preserve">  中小河流市级配套资金</t>
  </si>
  <si>
    <t>保障广安市辖区内中小河流水文测报设施设备得正常运行，保证各站点设备不发生人为损坏和被盗现象，以便发生洪水灾害时能够及时为省级和宜宾市的中小河流洪水的预警预报提供数据支撑，为各级政府防灾减灾，保障群众生命财产安全提供决策，提供重要依据</t>
  </si>
  <si>
    <t>中小河流站点驻守、看护劳务人员得配备</t>
  </si>
  <si>
    <t>18站点</t>
  </si>
  <si>
    <t>对防汛减灾</t>
  </si>
  <si>
    <t>提供及时准确的数据支撑，减小灾害损失</t>
  </si>
  <si>
    <t>满意</t>
  </si>
  <si>
    <t>保障中小河流水文站11个、水位站7个、雨量站150个站点房屋，设施设备完整且正常运行</t>
  </si>
  <si>
    <t>168站点</t>
  </si>
  <si>
    <t>对水利工程</t>
  </si>
  <si>
    <t>遥测系统到报率，检查设备正常率</t>
  </si>
  <si>
    <t>水生态保护</t>
  </si>
  <si>
    <t>项目完成时间</t>
  </si>
  <si>
    <t>2020年12月31日时间</t>
  </si>
  <si>
    <t>水资源可持续利用</t>
  </si>
  <si>
    <t>劳务费及运行维护费用</t>
  </si>
  <si>
    <t>128万元</t>
  </si>
  <si>
    <t>319903917-四川省乐山水文水资源勘测局</t>
  </si>
  <si>
    <t>以保证下属8处基本水文站、2处基本水位站、37个基本雨量站, 25个墒情站,中小河流10个水文站、12个水位站、137个雨量站，共计231个水文监测基本站点和中小河流站点异地维护人员的正常出行；以保证测验设施的正常运行、资料的正常收集和规档、入库。保证遥测设备和网络水文站的畅通和正常运行。维修、更换缆道设备、流速仪、水下信号源、岸上综合测控仪、PLC、RG30、遥测设备等设备的专用配件。保障测验设备、遥测系统的正常运行，确保水文数据的正常收集。保障水情、水文基础设施、设备、水文信息化系统稳定高效运行。确保日常资料的正常收集和规档，完善水毁修复及设备易损件的更换，保障网络水文站的防汛网络的畅通和正常运行。按规范要求完成部分仪器设备的鉴定、检测工作。</t>
  </si>
  <si>
    <t>完成水文站设施设施设备养护及巡检、水文资料收集</t>
  </si>
  <si>
    <t>基本水文站8处、中小河流水文站10处</t>
  </si>
  <si>
    <t>防汛抗旱减灾经济效益</t>
  </si>
  <si>
    <t>当地和沿江下游各城镇的防汛预警提供科学决策依据和技术支撑，有效保障人民生命财产安全。可有效减少乐山市及下游城镇年洪涝灾害经济损失上千万元。</t>
  </si>
  <si>
    <t>完成水位站巡测巡检及水文资料收集</t>
  </si>
  <si>
    <t>基本水位站2处、中小河流水位站12处</t>
  </si>
  <si>
    <t>为水资源管理提供科学依据</t>
  </si>
  <si>
    <t>最大程度降低洪水等自然灾害对乐山市国民经济造成的影响和损失，对乐山市的防汛减灾、水资源管理，水环境保护、生态文明建设，社会经济全面、协调、可持续发展，维护社会稳定具有重要意义。</t>
  </si>
  <si>
    <t>完成雨量站运行维护工作</t>
  </si>
  <si>
    <t>基本雨量站37处、中小河流雨量站137处</t>
  </si>
  <si>
    <t>促进生态文明建设</t>
  </si>
  <si>
    <t>有效促进生态文明建设，为乐山市防汛减灾、水资源管理提供水位、水量、雨量等水资源实时监控数据，实现水资源的合理分配和管理。</t>
  </si>
  <si>
    <t>墒情站点数</t>
  </si>
  <si>
    <t>25处</t>
  </si>
  <si>
    <t>项目影响年限</t>
  </si>
  <si>
    <t>大于等于1年</t>
  </si>
  <si>
    <t>项目验收合格率</t>
  </si>
  <si>
    <t>2020年完成项目任务100%</t>
  </si>
  <si>
    <t>投资控制达标率</t>
  </si>
  <si>
    <t>319903918-四川省甘孜水文水资源勘测局</t>
  </si>
  <si>
    <t xml:space="preserve">  水文水资源预报及公报</t>
  </si>
  <si>
    <t>保证对外四个专用水文站点及国家基本水文站点和中小河流站点得到有效维护，确保水文监测站点设施正常运行。评审合格率100%。项目效果指标：对水文设施设备维护覆盖率100%。</t>
  </si>
  <si>
    <t>四个专用水文站点及国家基本水文站点和中小河流站点得到有效维护，确保水文监测站点设施正常运行。</t>
  </si>
  <si>
    <t>4个</t>
  </si>
  <si>
    <t>保证对外四个专用水文站点及国家基本水文站点和中小河流站点得到有效维护，确保水文监测站点设施正常运行。</t>
  </si>
  <si>
    <t>服务对象满意</t>
  </si>
  <si>
    <t>评审合格率100%</t>
  </si>
  <si>
    <t>提高防汛预报能力</t>
  </si>
  <si>
    <t>达到预报能力</t>
  </si>
  <si>
    <t>保护生态环境</t>
  </si>
  <si>
    <t>基础设施设备维护、维护人员差旅费、培训费、各站点劳务人员劳务费、安全费用等成本。</t>
  </si>
  <si>
    <t>129.00万元</t>
  </si>
  <si>
    <t>长期为社会服务</t>
  </si>
  <si>
    <t>对国家基本水文站点和中小河流站点汛期间得到有效维护，确保水文监测站点设施正常运行。评审合格率100%。项目效果指标：对水文设施设备维护覆盖率100%</t>
  </si>
  <si>
    <t>对国家基本水文站点和中小河流站点汛期间得到有效维护，确保水文监测站点设施正常运行。</t>
  </si>
  <si>
    <t>国家基本水文站点、中小河流站点</t>
  </si>
  <si>
    <t>保证对国家基本水文站点和中小河流站点汛期间得到有效维护，确保水文监测站点设施正常运行。</t>
  </si>
  <si>
    <t>评审合格率100%。</t>
  </si>
  <si>
    <t>达到防汛预报能力</t>
  </si>
  <si>
    <t>2020-2022</t>
  </si>
  <si>
    <t>其他交通费、维修（护）费、劳务费、租赁费、印刷费。</t>
  </si>
  <si>
    <t>132.95万元</t>
  </si>
  <si>
    <t>319903919-四川省宜宾水文水资源勘测局</t>
  </si>
  <si>
    <t xml:space="preserve">  水文测报专项业务经费</t>
  </si>
  <si>
    <t>确保2020年宜宾市中小河流215个水文监测站，能够及时采集和报送水文数据，保证各站点设备不发生人为损坏和被盗现象，以便发生洪水灾害时能够及时为省级和宜宾市的中小河流洪水的预警预报提供数据支撑，为省级政府防灾减灾，保障群众生命财产安全提供决策，提供重要依据。</t>
  </si>
  <si>
    <t>开展遥测设备汛前检查</t>
  </si>
  <si>
    <t>根据项目实际情况执行增设指标</t>
  </si>
  <si>
    <t>汛前检查遥测设备正常</t>
  </si>
  <si>
    <t>对水文测验工作的促进作用</t>
  </si>
  <si>
    <t>遥测系统一般性故障24小时内维护</t>
  </si>
  <si>
    <t>有效（无效）</t>
  </si>
  <si>
    <t>投资控制达标率，采购（租赁）等成本</t>
  </si>
  <si>
    <t>139.29万元</t>
  </si>
  <si>
    <t>保证设备正常运行</t>
  </si>
  <si>
    <t>汛期</t>
  </si>
  <si>
    <t xml:space="preserve">  市级中小河流水文监测运行与维护经费</t>
  </si>
  <si>
    <t>确保2020年宜宾市中小河流215个水文监测站和市级水情业务平台正常运行，能够及时采集和报送水文数据，保证各站点设备不发生认为损坏和被盗现象，以便发生洪水灾害时能够 及时为宜宾市的中小河流洪水的预警、预报提供数据支撑，为政府防灾减灾，保证群众生命财产安全提供决策、提供重要依据。</t>
  </si>
  <si>
    <t>落实水文站点劳务人员，保证水文站的正常运行</t>
  </si>
  <si>
    <t>8站</t>
  </si>
  <si>
    <t>宜宾市防汛办</t>
  </si>
  <si>
    <t>遥测站点到报率，故障处理时效</t>
  </si>
  <si>
    <t>防汛预报</t>
  </si>
  <si>
    <t>实时水位雨量在线监测，对汛情进行预警预测</t>
  </si>
  <si>
    <t>完成时间</t>
  </si>
  <si>
    <t>水文站点劳务人员经费，水位雨量站运行维护经费，市级水情平台运行经费，车辆运行</t>
  </si>
  <si>
    <t>当年内</t>
  </si>
  <si>
    <t>319909901-省水利水电勘察设计研究院机关</t>
  </si>
  <si>
    <t xml:space="preserve">  水利水电工程项目勘测设计专项经费</t>
  </si>
  <si>
    <t>按合同的约定或项目业主单位的要求开展江家口水库、固军水库、观口水库、亭子口灌区一期、向家坝灌区北总干渠一期二步、都江堰灌区毗河供水二期等大中型水利项目的前期勘察设计，提供工程可行性研究报告或初步设计报告；开展向家坝灌区北总干渠一期一步、李家岩水库、黄石盘水库、土溪口水库、大桥灌区二期、沉水水库、回龙寺水库、永丰水库、汤坝航电等20余个大中型水利水电项目的招标设计和施工图设计、设代服务，提供工程招标设计技术文件或指标控制价、施工设计蓝图。为全省的防洪抢险救灾减灾、民生水安全、再造一个都江堰大提升、清洁能源的保障提供技术服务。</t>
  </si>
  <si>
    <t>按合同进度完成20余个工程设计任务</t>
  </si>
  <si>
    <t>28个</t>
  </si>
  <si>
    <t>解决四川省广大缺水地区乡镇和农村人畜引水安全提供技术服务</t>
  </si>
  <si>
    <t>--</t>
  </si>
  <si>
    <t>验收合格率</t>
  </si>
  <si>
    <t xml:space="preserve">  设备购置经费</t>
  </si>
  <si>
    <t>为配合全国水利改革发展“十四五”的要求，省国民经济“十四五”发展的要求，确保按合同进度开展向家坝灌区、毗河二期灌区等20余个工程项目的勘测设计，确保工程所需的地质等实验数据的准确有效性，同时为未来设计发展趋势——水利水电三维数字化设计工作的开展，由其他资金安排提供所需要的通用设备及专用设备。</t>
  </si>
  <si>
    <t>解决四川省广大缺水地区乡镇和农村人畜引水安全提供技术支持</t>
  </si>
  <si>
    <t>工程设计人员使用满意度</t>
  </si>
  <si>
    <t>开展地质实验</t>
  </si>
  <si>
    <t>50次</t>
  </si>
  <si>
    <t>为四川省水利扩大灌区面积提供技术支持，从而影响增加耕地面积</t>
  </si>
  <si>
    <t>为未来设计发展趋势——水利水电工程三维数字化设计组建三维设计部门</t>
  </si>
  <si>
    <t>1个</t>
  </si>
  <si>
    <t>开展实验工作，保证实验数据</t>
  </si>
  <si>
    <t>准确有效</t>
  </si>
  <si>
    <t>工程需要打开大型地形图，替换老旧电脑</t>
  </si>
  <si>
    <t>采购成本</t>
  </si>
  <si>
    <t>189.07万元</t>
  </si>
  <si>
    <t>319909902-省水利水电勘察设计研究院勘察分院</t>
  </si>
  <si>
    <t xml:space="preserve">  水利水电工程项目勘察设计工作专项经费</t>
  </si>
  <si>
    <t>主要完成锅浪跷水电站、安谷水电站、杨家湾、春堂坝电站、唐家渡水电站、洞松水电站、地盘子电站工程项目的前期设计和后期施工提供所需的地质勘察资料，为四川省武都引水第二期灌区、都江堰灌区毗河一期、向家坝灌区、蓬船灌区、大桥二期灌区、毗河二期灌区、四川省升钟水库灌区二期、南江县红鱼洞水库及灌区，土溪口水库工程、固军水库工程、江家口水库、黄石盘水库小井沟水利枢纽等30余个工程项目建议书、可行性研究提供项目立项地质依据。按合同约定完成30余个工程项目，按主管部门要求完成全省防洪减灾，防洪抗旱，抢险救灾工作。为政府提供行业技术支撑，为国民经济发展提供清洁能源，带动地方社会经济大发展，防洪减灾，解决四川省广大缺水地区乡镇和农村人畜饮水安全，增加新灌面，改善老灌面，为再造一个“都江堰”供水。项目按合同完成率100%，完成地质报告50余套。服务对象满意度100%。完成钻探实物工作量25300余米。</t>
  </si>
  <si>
    <t>完成钻探实物工作量</t>
  </si>
  <si>
    <t>25300标准米</t>
  </si>
  <si>
    <t>指标电站装机</t>
  </si>
  <si>
    <t>30万千瓦</t>
  </si>
  <si>
    <t>完成平面地质测绘</t>
  </si>
  <si>
    <t>1800余平方千米</t>
  </si>
  <si>
    <t>设计灌溉面积</t>
  </si>
  <si>
    <t>500万亩</t>
  </si>
  <si>
    <t>帮助移民群众脱贫致富</t>
  </si>
  <si>
    <t>80%</t>
  </si>
  <si>
    <t>完成剖面地质测绘</t>
  </si>
  <si>
    <t>5000余千米</t>
  </si>
  <si>
    <t>保证工业用水</t>
  </si>
  <si>
    <t>完成平硐勘探</t>
  </si>
  <si>
    <t>300余米</t>
  </si>
  <si>
    <t>移民安置落实率</t>
  </si>
  <si>
    <t>70%</t>
  </si>
  <si>
    <t>完成岩、土、水试验</t>
  </si>
  <si>
    <t>4000余组</t>
  </si>
  <si>
    <t>城镇生活、工、农业供水设计保证率</t>
  </si>
  <si>
    <t>完成动探、静探</t>
  </si>
  <si>
    <t>2000余米</t>
  </si>
  <si>
    <t>解决人、畜饮水</t>
  </si>
  <si>
    <t>400余万</t>
  </si>
  <si>
    <t>完成物探</t>
  </si>
  <si>
    <t>1800个标准点</t>
  </si>
  <si>
    <t>促进库、灌区生态环境建设通过环评专家审查</t>
  </si>
  <si>
    <t xml:space="preserve"> 100%</t>
  </si>
  <si>
    <t>完成地质报告</t>
  </si>
  <si>
    <t>50余套</t>
  </si>
  <si>
    <t>农业灌溉综合设计保证率</t>
  </si>
  <si>
    <t>施工项目</t>
  </si>
  <si>
    <t>23个</t>
  </si>
  <si>
    <t>保障供水区粮食安全</t>
  </si>
  <si>
    <t>勘察项目</t>
  </si>
  <si>
    <t>7个</t>
  </si>
  <si>
    <t>保障城镇供水安全</t>
  </si>
  <si>
    <t>地质报告评审合格率</t>
  </si>
  <si>
    <t>保障农村饮水安全</t>
  </si>
  <si>
    <t>满足规程、规范要求并通过省、部级专家审查</t>
  </si>
  <si>
    <t>生产安全保证率</t>
  </si>
  <si>
    <t>项目按合同完成率</t>
  </si>
  <si>
    <t>319909903-省水利水电勘察设计院规划分院</t>
  </si>
  <si>
    <t xml:space="preserve">  水利水电工程项目勘察设计专项经费</t>
  </si>
  <si>
    <t>保证重庆市秀山县桐梓水库工程、宜宾县蟠龙湖水库工程、巴中市巴州城区二期防洪工程等50多个项目按合同约定的勘测设计任务顺利完成，为国民经济发展提供清洁能源，带动地方社会经济大发展。项目按期完成率100%，验收合格率100%，满意度91%。</t>
  </si>
  <si>
    <t>完成工程数（处）</t>
  </si>
  <si>
    <t>50多个</t>
  </si>
  <si>
    <t xml:space="preserve">资金使用效果 </t>
  </si>
  <si>
    <t>好</t>
  </si>
  <si>
    <t>91%</t>
  </si>
  <si>
    <t>完成任务数占计划数比</t>
  </si>
  <si>
    <t>提高供水保障能力</t>
  </si>
  <si>
    <t>起到促进作用</t>
  </si>
  <si>
    <t>工程验收合格率</t>
  </si>
  <si>
    <t>生态环境治理明显加强，环境状况得到改善</t>
  </si>
  <si>
    <t>起到显著的积极效果</t>
  </si>
  <si>
    <t>项目实施当年完成率</t>
  </si>
  <si>
    <t>工程运行情况</t>
  </si>
  <si>
    <t>成本控制效果</t>
  </si>
  <si>
    <t>319909904-省水利水电勘察设计院测汇分院</t>
  </si>
  <si>
    <t>为确保本单位武引二期灌区、毗河一期灌区、向家坝灌区、蓬船灌区等20多个项目顺利开展工作，按时保证质量完成水利工程任务。项目评审合格率达到100%，项目按期完成率达到100%，服务对象满意度达到95%。</t>
  </si>
  <si>
    <t>完成工程数量</t>
  </si>
  <si>
    <t>20个</t>
  </si>
  <si>
    <t>工程评审合格率</t>
  </si>
  <si>
    <t>为适应市场、加强本单位市场竞争力，2020年度预计购置GPS-RTK16台、倾斜摄影建模及其它影像处理工作站4套、航测内业影像处理软件1套、倾斜摄影测量系统1套、雷达激光测量系统1套、雷达激光测量后处理软件1套。</t>
  </si>
  <si>
    <t>249万元</t>
  </si>
  <si>
    <t>319910-四川省电力设计院</t>
  </si>
  <si>
    <t xml:space="preserve">  工程规划设计及管理经费</t>
  </si>
  <si>
    <t>为了保障我院各项勘测设计工程在边远山区的正常开展及运行情况，项目按期完成时间节点。除了我院的勘测设计任务，还开展有总包业务及各项管理经费提取，配合总包方的发票代开和银行业务处理完成情况，提升我院的业务量。服务对象满意度。</t>
  </si>
  <si>
    <t>满足勘察项目规程、规范要求并通过省、部级专家审查</t>
  </si>
  <si>
    <t>为了保障我院各项勘测设计工程在边远山区的正常开展及运行情况。</t>
  </si>
  <si>
    <t>保证勘测设计任务保质完成</t>
  </si>
  <si>
    <t>项目按期完成时间节点</t>
  </si>
  <si>
    <t>2020年12月31日</t>
  </si>
  <si>
    <t xml:space="preserve">  水保专业技术资料收集经费</t>
  </si>
  <si>
    <t>为了保证甘孜州乡城县正斗乡50MWP光伏电站220KV送出工程水土保持设施竣工验收、光大城再生能源（中江）有限公司水土保持方案编制服务、中广核剑阁高池风电场项目水土保持方案报告编制等各项水利工程顺利完成率，确保对7个水保工程的水土保持方案、方案报告编制、水土保持验收、编制服务、备案工作的促进作用，对项目区水资源的保护，行业技术水平的提升，服务对象满意，达到预期目标。</t>
  </si>
  <si>
    <t>各项水利工程顺利完成率</t>
  </si>
  <si>
    <t>对各项水保工程工作的促进作用</t>
  </si>
  <si>
    <t>良好</t>
  </si>
  <si>
    <t>项目区水资源保护</t>
  </si>
  <si>
    <t>达到预期目标</t>
  </si>
  <si>
    <t>行业技术水平提升</t>
  </si>
  <si>
    <t xml:space="preserve">  工程技术资质管理经费</t>
  </si>
  <si>
    <t>预计2020年度工程技术资质管理经费所需经费明细测算：注册电气工程师5个，每年约68.5万元；注册结构工程师1个，每年约14.3万元；注册建筑工程师1个，约16.5万元；注册暖通工程师，1个约13.6万元；注册咨询师1个，约3.5万元。其他在职人员约138万元\年</t>
  </si>
  <si>
    <t>完成注册电气工程师资质</t>
  </si>
  <si>
    <t>对院经济工作的促进作用</t>
  </si>
  <si>
    <t>完成注册结构工程师资质</t>
  </si>
  <si>
    <t>维持院里发展环境，提升整体形象的效果</t>
  </si>
  <si>
    <t>完成注册建筑工程师资质</t>
  </si>
  <si>
    <t>完成注册暖通工程师资质</t>
  </si>
  <si>
    <t>完成注册咨询工程师资质</t>
  </si>
  <si>
    <t>319912-四川省水利职业技术学院</t>
  </si>
  <si>
    <t xml:space="preserve">  新老校区交通运行费</t>
  </si>
  <si>
    <t>解决了大部分教师居住地与单位间的交通不便问题，保障教学秩序和行政工作正常运行。</t>
  </si>
  <si>
    <t>完成两校区教师接送车数量</t>
  </si>
  <si>
    <t>4辆</t>
  </si>
  <si>
    <t>对教学工作的促进作用</t>
  </si>
  <si>
    <t>车辆运行验收合格率</t>
  </si>
  <si>
    <t>车辆安全运行率</t>
  </si>
  <si>
    <t>车辆按时到达率</t>
  </si>
  <si>
    <t xml:space="preserve">  学生活动经费</t>
  </si>
  <si>
    <t>加强共青团青年思想引领、丰富校园文化生活。通过打造美育学校，落实团中央第二课堂成绩单，着力打造第二课堂与美育学校建设并寻求深度融合，扎实推进学生社团建设，与各兄弟高校展开社团交流，参加各级各类社团比赛；做好志愿服务项目、开展暑期社会实践三下乡等，多方面打造青年学生成长成才摇篮</t>
  </si>
  <si>
    <t>完成志愿活动数量</t>
  </si>
  <si>
    <t>15个</t>
  </si>
  <si>
    <t>志愿活动服务社会公益数</t>
  </si>
  <si>
    <t>10次</t>
  </si>
  <si>
    <t>开展学生活动数量</t>
  </si>
  <si>
    <t>80项</t>
  </si>
  <si>
    <t>学生参与社团率</t>
  </si>
  <si>
    <t>30%</t>
  </si>
  <si>
    <t>开展三下乡宣传活动</t>
  </si>
  <si>
    <t>三下乡活动落实率</t>
  </si>
  <si>
    <t>组织参与学生活动的系部数量</t>
  </si>
  <si>
    <t xml:space="preserve">  基础设施维修及维护费</t>
  </si>
  <si>
    <t>保障全年12个月学院的基础设施完好需经费115万元，以及其他突发应急事项的维修维护185万元，C区会议室装修、都江堰体育馆、厕所改造、国际交流合作教室宿舍维修改造、都江堰无砂混凝土学生宿舍改造等477万元、都江堰电梯房修缮15万元及各系活动室的改造35万元。改善了校园环境，完善学院办公教学功能，提升学院整体形象，保障教职员工及学生在一个干净、整洁、舒适、安全的环境中工作、学习，确保学院教学工作的正常开展。</t>
  </si>
  <si>
    <t>基础设施水电维修维护时段</t>
  </si>
  <si>
    <t>维修维护验收合格率</t>
  </si>
  <si>
    <t>应急维修维护时段</t>
  </si>
  <si>
    <t>维持校园环境，提升整体形象的效果</t>
  </si>
  <si>
    <t>学生活动室改造个数</t>
  </si>
  <si>
    <t>2个</t>
  </si>
  <si>
    <t>体育馆维修改造个数</t>
  </si>
  <si>
    <t>体育馆维修改造面积</t>
  </si>
  <si>
    <t>1600平方米</t>
  </si>
  <si>
    <t>会议室装修个数</t>
  </si>
  <si>
    <t>基础设施维修涉及建筑面积</t>
  </si>
  <si>
    <t>260000平方米</t>
  </si>
  <si>
    <t>基础设施水电维修维护率</t>
  </si>
  <si>
    <t>维修改造合格率</t>
  </si>
  <si>
    <t xml:space="preserve">  教学管理专项经费</t>
  </si>
  <si>
    <t>网络租赁费用，保障学院全年正常教学和行政办公的网络通畅。党建及精准扶贫等经费220万元，使全院20多个基层党组织和400余名党员思想更加统一，更加坚定拥护党的领导。提升思政理论教研能力，加强思政教师学术交流、实践研修等。通过开展会议、讲座、论文征集、评审、调研等活动，推进学院的文明单位和精神文明建设工作。对对口部门进行扶持生产等行动，加快民族地区经济社会发展，解决区域性整体贫困。校园建设经费90万元，通过举办校园文化节、迎新晚会、纪念活动以及法制宣传等活动，丰富了学生的校园文化生活和学院的内涵建设，提升学院的知名度。对外学术交流、校际交流等活动来加强对外交流，开拓视野，提升教学管理水平。学院每年单招、公招经费56万元，是学院每年除正常招生外的生源保证和学院工作人员数量保持正常水平的必要保证。保障学院两校区12个月的环境安全维护费用161万元，是学生安心学习，教师安心教学的基本保证。两校区日均420人的就餐量，全年需支付食堂317.52万元，解决了学院教职工两地教学吃饭不便的问题，让教师更安心于教学工作。保障学院全年的垃圾清运，确保校园干净整洁。网络等级保护三级费用74万元的使用，完成省公安厅要求，完成学院门户网站和教务网站的安全等级评测，提升学院网络安全水平。LED屏和礼堂灯光实施的建设改造，将丰富和改善学生的校园文化生活。教职工周转房的租赁，解决了教职工休息和值班住宿问题；学院地处乡镇，业务用车的租赁，暂时弥补了学院车辆不足造成的交通不便。推进管理体制改革创新，进行高水平专业建设，提升国际交流水平，推进信息化建设都是为了努力把学院建设成为我国水利行业一流的继续教育基地、干部培训基地、技术技能人才培养基地和四川省级优质高职院校，为把学院建设成为行业领先、全国一流、特色鲜明的水利高等职业技术学院奠定坚实的基础。</t>
  </si>
  <si>
    <t>保障全年教职工就餐人次不少于</t>
  </si>
  <si>
    <t>90000人次</t>
  </si>
  <si>
    <t>扶贫脱贫达标率</t>
  </si>
  <si>
    <t>网络租赁单位</t>
  </si>
  <si>
    <t>开展心理健康教育，提升师生心理健康水平</t>
  </si>
  <si>
    <t>安保服务实施校区个数</t>
  </si>
  <si>
    <t>教职工午餐就餐覆盖面</t>
  </si>
  <si>
    <t>LED屏建设数量</t>
  </si>
  <si>
    <t>教职工周转房租赁数量</t>
  </si>
  <si>
    <t>207间</t>
  </si>
  <si>
    <t>对口扶贫乡镇</t>
  </si>
  <si>
    <t>学院礼堂灯光设备改造</t>
  </si>
  <si>
    <t>完成高水平专业建设数量</t>
  </si>
  <si>
    <t>完成创新创业孵化平台</t>
  </si>
  <si>
    <t>网络质量合格率</t>
  </si>
  <si>
    <t>校园环境整治覆盖率</t>
  </si>
  <si>
    <t>教师队伍党性教育覆盖率</t>
  </si>
  <si>
    <t xml:space="preserve">  教学质量建设经费</t>
  </si>
  <si>
    <t>164万元的电子文献资源的订阅和纸质图书的购置，方便上万名师生查阅文献资料及学习各种新的知识。高职教育主要是以工学结合为主，因此大量的教学耗材是保证学生学以致用的必要前提，74万元的耗材经费是保障各系学生实验实训的根本，确保学生教学与实践的有机结合，行政耗材是保障教学日常运转发展需要；136万元的招生就业经费，是保障学院每年3000多名新生和毕业生的招生和就业工作的良好运行，确保学院在每年的招生就业工作中取得良好的成绩。诊改系统通过构建智能化的课程实施的评价模型与反馈机制，实现对课程实施质量的自动分析与智能反馈，助力学生成长、助力教师发展、助力教学管理现代化、助力学院教学诊改工作的建设与开展。坚持“立足四川，面向西部，依托水利，服务社会”的办学定位，坚持以服务为宗旨、以就业为导向、走产学研结合的发展道路，全面落实“创新、协调、绿色、开放、共享”五大发展理念，围绕四川建设水利强省和西部人才高地战略的实施，“创新驱动”，深化教育改革，坚持立德树人，深化产教融合、校企合作，强化专业建设、人才队伍建设、课程体系建设和社会服务能力建设，提升教育质量，规范内部管理，激发办学活力，全面提高学院服务经济社会发展的能力。做精内涵发展，做实校企合作，做足教育培训，做强职教品牌，做大社会服务，努力把学院建设成为我国水利行业一流的继续教育基地、干部培训基地、技术技能人才培养基地和四川省级优质高职院校，为把学院建设成为行业领先、全国一流、特色鲜明的水利高等职业技术学院奠定坚实的基础。</t>
  </si>
  <si>
    <t>完成招生数量(≥)</t>
  </si>
  <si>
    <t>3000人</t>
  </si>
  <si>
    <t>招生就业落实率</t>
  </si>
  <si>
    <t>毕业生就业满意度</t>
  </si>
  <si>
    <t>开展就业单位调研</t>
  </si>
  <si>
    <t>开展招生就业专项工作</t>
  </si>
  <si>
    <t>20次</t>
  </si>
  <si>
    <t>开展招生刊物、实地巡展和网络宣传活动</t>
  </si>
  <si>
    <t>80次</t>
  </si>
  <si>
    <t>图书年生均购置</t>
  </si>
  <si>
    <t>2册</t>
  </si>
  <si>
    <t>建成教学质量智能诊改系统</t>
  </si>
  <si>
    <t>1套</t>
  </si>
  <si>
    <t>满足系部教学耗材需求，保障教学活动正常开展</t>
  </si>
  <si>
    <t>招生就业宣传资料验收合格率</t>
  </si>
  <si>
    <t>招生就业项目按期完成率</t>
  </si>
  <si>
    <t xml:space="preserve">  债务还本付息经费</t>
  </si>
  <si>
    <t>因创建优质院校，资金缺口较大，为了满足学院资金能够正常运转，拟向金融机构贷款，需支付资金利息约250万元，，外单位债务利息50万元，以保障学院创优及教学工作的正常运转，稳定教学秩序。</t>
  </si>
  <si>
    <t>完成归还利息单位数量</t>
  </si>
  <si>
    <t>对学院经济工作的促进作用</t>
  </si>
  <si>
    <t>债务利息支付率</t>
  </si>
  <si>
    <t xml:space="preserve">  上年结转-学生宿舍修建</t>
  </si>
  <si>
    <t>按建设项目规划及时竣工并投入使用，符合相关要求，有效改善崇州校区现有学生宿舍住宿条件，满足本单位教育事业的长远发展。
1、目前崇州校区宿舍短缺，平均每间住宿学生6-7人。新建3栋学生宿舍后，学生宿舍面积将增加18,339㎡，可容纳2000名学生住宿，解决因学生人数增加造成的宿舍短缺问题。
2、3栋学生宿舍按照预算完成建设，符合工程施工质量验收相关要求，按时投入使用。
3、为学生提供宽敞的学习、生活环境，提高学生、家长对住宿环境的满意度，进而提高学校的社会认可度，增加生源。</t>
  </si>
  <si>
    <t>建设房屋面积</t>
  </si>
  <si>
    <t>18339平方米</t>
  </si>
  <si>
    <t>对学院形象的促进作用</t>
  </si>
  <si>
    <t>≥98%</t>
  </si>
  <si>
    <t>修建房屋数量</t>
  </si>
  <si>
    <t>3栋</t>
  </si>
  <si>
    <t>房屋竣工验收合格率</t>
  </si>
  <si>
    <t xml:space="preserve">  2020年学生资助补助经费（高等教育）</t>
  </si>
  <si>
    <t>为激励学生勤奋学习、努力进取，在德、智、体、美等方面得到全面发展，保障家庭经济困难学生顺利完成学业。</t>
  </si>
  <si>
    <t>接受资助补助学生人数</t>
  </si>
  <si>
    <t>≧4500人</t>
  </si>
  <si>
    <t>对学生工作的促进作用</t>
  </si>
  <si>
    <t>资助、补助形式种类</t>
  </si>
  <si>
    <t>3种</t>
  </si>
  <si>
    <t>资助工作完成率</t>
  </si>
  <si>
    <t xml:space="preserve">  2020年现代职业教育质量提升计划</t>
  </si>
  <si>
    <t>深入推进学院优质院校建设，完成4门精品在线开放课程的建设与使用任务，完成装配式体验馆二期项目的建设任务，以赛促教，以赛促学，赛教结合，大力支持教师带领学生参加各项技能大赛，年度获省部级奖项数量达到50项以上。</t>
  </si>
  <si>
    <t>完成精品在线开放课程数量</t>
  </si>
  <si>
    <t>4门</t>
  </si>
  <si>
    <t>课程覆盖面</t>
  </si>
  <si>
    <t>学生和社会人员</t>
  </si>
  <si>
    <t>技能竞赛获奖数量</t>
  </si>
  <si>
    <t>50个/项</t>
  </si>
  <si>
    <t>改善装配式实训条件质量</t>
  </si>
  <si>
    <t>达到考核标准</t>
  </si>
  <si>
    <t>建成实训基地</t>
  </si>
  <si>
    <t>设备使用年限</t>
  </si>
  <si>
    <t>≥10年</t>
  </si>
  <si>
    <t>设备验收合格率</t>
  </si>
  <si>
    <t>319914-四川省都江堰管理局</t>
  </si>
  <si>
    <t xml:space="preserve">  渠首鱼嘴内江断流大修</t>
  </si>
  <si>
    <t>完成飞沙堰右岸100米维修整治，外江闸岷江干流的疏浚，确保都江堰渠首水利工程安全，保障供水。</t>
  </si>
  <si>
    <t>维修整治河道长度</t>
  </si>
  <si>
    <t>100米</t>
  </si>
  <si>
    <t>对供水安全工作的促进作用</t>
  </si>
  <si>
    <t>防洪减灾</t>
  </si>
  <si>
    <t>用水户满意度</t>
  </si>
  <si>
    <t>100百分率</t>
  </si>
  <si>
    <t xml:space="preserve">  工业引水暗渠维修整治</t>
  </si>
  <si>
    <t>完成工业引水暗渠1公里的维修整治，确保暗渠的安全运行和应急供水需要。</t>
  </si>
  <si>
    <t>暗渠维修长度</t>
  </si>
  <si>
    <t>对输水供水的保障能力</t>
  </si>
  <si>
    <t>保障灌区灌溉用水及人民群众生活生产用水</t>
  </si>
  <si>
    <t xml:space="preserve">  渠首日常维修养护</t>
  </si>
  <si>
    <t>完成渠首管护范围内水利工程、水闸工程及其配套设施的维修整治，完成景区及内外江绿化和林地环境整治，并对渠首范围内的部分水利设施进行检测，确保渠首水利工程的安全运行，保障下游供水。共计22项如下：1、水闸防洪维护；2、水闸岁修；3、闸前捞渣；4、各闸点设施设备零星维修；5、治安消防及安全巡查；6、内江闸及外江闸群自动控制及视频监控系统维护；7、渠首水利工程绿化整治；8、渠首水利工程零星维修；9、渠首内外江河堤灌木杂草清理；10、水利工程检测（堤防、水闸、桥梁等）；11、渠首渔场苗圃养护工程；12、防汛应急抢险（含防汛物资的补充）；13、外江警示广播及视频监控系统维护；14、外江警示线、警示碑喷制工作；15、渠首内外江青石栏杆及地板维修；16、渠首人字堤溢洪道小索桥维修；17、水电设施维护；18、金刚堤、飞沙堰管理房屋面维修；19、防汛物资库房维修；20、林地环境整治；21、委托圣源公司管理景区（包括日常巡查、安全、卫生管理和游客的引导及综合管理）；22、水闸备品备件。</t>
  </si>
  <si>
    <t>工程数量</t>
  </si>
  <si>
    <t>22项</t>
  </si>
  <si>
    <t>供水安全</t>
  </si>
  <si>
    <t>保障人民群众生命财产安全</t>
  </si>
  <si>
    <t xml:space="preserve">  2020年定点扶贫帮扶项目</t>
  </si>
  <si>
    <t>定点帮扶村顺利完成脱贫摘帽任务，提高当地村民生活水平。</t>
  </si>
  <si>
    <t>河道整治</t>
  </si>
  <si>
    <t>300米</t>
  </si>
  <si>
    <t>改善贫困地区生活状况</t>
  </si>
  <si>
    <t>脱贫</t>
  </si>
  <si>
    <t>水渠修复</t>
  </si>
  <si>
    <t>700米</t>
  </si>
  <si>
    <t>定点帮扶村基础设施条件得到改善，为持续发展打下坚实基础</t>
  </si>
  <si>
    <t>持续发展</t>
  </si>
  <si>
    <t>帮扶困难学生</t>
  </si>
  <si>
    <t>30名</t>
  </si>
  <si>
    <t xml:space="preserve">  都江堰工业引水临时拦水闸维修养护改造二期工程</t>
  </si>
  <si>
    <t>对6孔闸门的启闭设备进行改造，确保都江堰渠首水利工程安全，保障供水。</t>
  </si>
  <si>
    <t>闸门启闭设备</t>
  </si>
  <si>
    <t>确保都江堰渠首水利工程安全，保障供水</t>
  </si>
  <si>
    <t>工程质量合格</t>
  </si>
  <si>
    <t>按实施方案批复工期按期完成建设任务</t>
  </si>
  <si>
    <t>按时完成</t>
  </si>
  <si>
    <t>工程投资控制在实施方案批复概算范围内</t>
  </si>
  <si>
    <t>概算范围内</t>
  </si>
  <si>
    <t xml:space="preserve">  都江堰灌区现代化试点建设工程</t>
  </si>
  <si>
    <t>为都江堰全灌区现代化建设摸索方法，探索建立可复制、可推广的经验，在灌区起到示范引领作用，主要建设内容：建设引水工程、高效节水自动化灌溉工程、渠道闸群自动化监控工程、水库自动化监控工程、管道输水计量自动化监控工程、视频图像监视工程、灌区信息化管理平台建设工程等。</t>
  </si>
  <si>
    <t>系统工程（建设引水工程、高效节水自动化灌溉工程、渠道闸群自动化监控工程、水库自动化监控工程、管道输水计量自动化监控工程、视频图像监视工程、灌区信息化管理平台建设工程）</t>
  </si>
  <si>
    <t>试点区建设与生态景观建设相结合，提高试点区生态环境健康水平</t>
  </si>
  <si>
    <t>生态环境水平</t>
  </si>
  <si>
    <t>为都江堰全灌区现代化建设摸索方法，探索建立可复制、可推广的经验，在灌区起到示范引领作用。</t>
  </si>
  <si>
    <t>可持续性发展</t>
  </si>
  <si>
    <t>按工期完成</t>
  </si>
  <si>
    <t xml:space="preserve">  青白江马棚堰闸房改造工程</t>
  </si>
  <si>
    <t>为城市建设的扩大、城市人口的增加、民生需求的保障、工业发展的需要提供充足的、安全的水源保障。</t>
  </si>
  <si>
    <t>闸房改造</t>
  </si>
  <si>
    <t>1座</t>
  </si>
  <si>
    <t>保障工业生活供水</t>
  </si>
  <si>
    <t>保障供水</t>
  </si>
  <si>
    <t>按时完成建设任务</t>
  </si>
  <si>
    <t>控制在预算范围内</t>
  </si>
  <si>
    <t>预算范围内</t>
  </si>
  <si>
    <t xml:space="preserve">  上年结转厅人事档案数字化集中管理档案室改造工程</t>
  </si>
  <si>
    <t>建设四川省水利厅人事档案数字化集中管理档案室，干部人事档案智慧管档中心平台系统实现各功能模块功能集成，自动化运转和智能化管理。</t>
  </si>
  <si>
    <t>建筑面积</t>
  </si>
  <si>
    <t>280.4平方米</t>
  </si>
  <si>
    <t>建筑结构安全等级</t>
  </si>
  <si>
    <t>二级</t>
  </si>
  <si>
    <t>抗震烈度</t>
  </si>
  <si>
    <t>8级</t>
  </si>
  <si>
    <t>抗震设防类别</t>
  </si>
  <si>
    <t>乙级</t>
  </si>
  <si>
    <t>框架抗震等级</t>
  </si>
  <si>
    <t>一级</t>
  </si>
  <si>
    <t>工期（合同签订之日起，60个工作日完成装修改造，设备安装及调试）</t>
  </si>
  <si>
    <t>合同签订之日起60个工作日日</t>
  </si>
  <si>
    <t xml:space="preserve">  上年结转主要输水通道控制断面水量监测设施建设工程</t>
  </si>
  <si>
    <t>加强岷江流域水量的统一调度管理，统筹协调岷江流域供水、生态等用水需求，完成四川省都江堰管理局渠首9条主要输水通道控制断面水量在线监测设施建设，含水位数据采集、视频监控系统升级改造，并交换以上数据至水资源监控平台。</t>
  </si>
  <si>
    <t>主要输水通道控制断面水量在线监测设施</t>
  </si>
  <si>
    <t>9条</t>
  </si>
  <si>
    <t>符合国家相关行业标准</t>
  </si>
  <si>
    <t>完工时期</t>
  </si>
  <si>
    <t>2020年5月底前</t>
  </si>
  <si>
    <t>控制成本范围</t>
  </si>
  <si>
    <t>297.5万</t>
  </si>
  <si>
    <t>319915-四川省都江堰人民渠第一管理处</t>
  </si>
  <si>
    <t xml:space="preserve">  2020年省级财政大型灌区水利工程维修养护项目</t>
  </si>
  <si>
    <t>通过该项目的实施，能够进一步提高2020年灌区春灌用水保证率，确保灌区农业生产用水安全，维护灌区社会稳定。其预期效益集中体现在改善灌区240余万亩农田灌溉条件，新增节水能力800余万立方米，保护耕地上万亩，保护人口100余万。</t>
  </si>
  <si>
    <t>对我处渠道147.34公里，河道105.8公里进行养护</t>
  </si>
  <si>
    <t>对安全工作的促进作用</t>
  </si>
  <si>
    <t>提高河道的运行安全，使暴雨得以顺利排泄，同时确保了沿渠居民生命财产安全，维持了当地社会稳定。</t>
  </si>
  <si>
    <t>用水户满意率</t>
  </si>
  <si>
    <t>保证灌区灌溉用水及人民群众生产生活用水</t>
  </si>
  <si>
    <t>319917-四川省都江堰东风渠管理处</t>
  </si>
  <si>
    <t xml:space="preserve">  续建配套与节水改造工程东风渠牧马山干渠整治项目配套</t>
  </si>
  <si>
    <t>牧马山干渠取水枢纽及干渠22+100~41+950、44+160~62+837段（整治长度38.5公里），枢纽取水设计流量为13.5m3/s,整治渠段干渠灌溉流量为8.0~2.5m3/s、整治段设计灌面为10.24万亩，其中改善灌面9.27，按照可研批复要求及工程结算审核总投资，及时足额支付配套资金。</t>
  </si>
  <si>
    <t>完成地方政府配套资金收取</t>
  </si>
  <si>
    <t>提高河（渠）道的运行安全</t>
  </si>
  <si>
    <t>开展配套资金分配专项工作</t>
  </si>
  <si>
    <t>输供水保障能力</t>
  </si>
  <si>
    <t>提高河（渠）道持续供水能力</t>
  </si>
  <si>
    <t xml:space="preserve">  处机关办公楼维修加固工程</t>
  </si>
  <si>
    <t>改造升级办公区域，提高办公楼的运行安全，将东风渠管理处机关建设成为节水型、节能型的节约型水利行业机关，2020年完成维修加固工程。</t>
  </si>
  <si>
    <t>完成节水试验课题</t>
  </si>
  <si>
    <t>1篇</t>
  </si>
  <si>
    <t>人均用水量指标提高</t>
  </si>
  <si>
    <t>&lt;0.9用水定额</t>
  </si>
  <si>
    <t>开展机关节水建设调研</t>
  </si>
  <si>
    <t>管网漏损率提高</t>
  </si>
  <si>
    <t>&lt;1%</t>
  </si>
  <si>
    <t>修建电梯、蓄水池基础设施</t>
  </si>
  <si>
    <t>提高办公楼的运行安全</t>
  </si>
  <si>
    <t>维修加固面积</t>
  </si>
  <si>
    <t>3000平方米</t>
  </si>
  <si>
    <t>节水意识落实率</t>
  </si>
  <si>
    <t>开展节水文化宣传活动</t>
  </si>
  <si>
    <t>绿化覆盖面率提高</t>
  </si>
  <si>
    <t>&gt;35%</t>
  </si>
  <si>
    <t>开展节水机关建设研究专项工作</t>
  </si>
  <si>
    <t>安全使用年限</t>
  </si>
  <si>
    <t>》10年</t>
  </si>
  <si>
    <t>维修加固项目评审合格率</t>
  </si>
  <si>
    <t>建成水利调度信息化中心，提高水资源配置的精准度</t>
  </si>
  <si>
    <t>节水机关建设申报通过率</t>
  </si>
  <si>
    <t>房屋加固工程验收合格率</t>
  </si>
  <si>
    <t>机关节能增效完成（上报）时限</t>
  </si>
  <si>
    <t>每季度按时上报</t>
  </si>
  <si>
    <t xml:space="preserve">  双流管理站应天寺管理房改建工程</t>
  </si>
  <si>
    <t>保证工作人员的工作安全环境，在2020年完成改建工程。</t>
  </si>
  <si>
    <t>开展计量用水调研</t>
  </si>
  <si>
    <t>保证工作人员的工作安全环境</t>
  </si>
  <si>
    <t>修建厨房、卫生间、值班室</t>
  </si>
  <si>
    <t>198.1平方米</t>
  </si>
  <si>
    <t>提高现场管理力度</t>
  </si>
  <si>
    <t>开展安全消防宣传活动</t>
  </si>
  <si>
    <t>开展安全防患排查专项工作</t>
  </si>
  <si>
    <t>项目评审合格率</t>
  </si>
  <si>
    <t>安全防患排查完成（上报）时限</t>
  </si>
  <si>
    <t>12次</t>
  </si>
  <si>
    <t xml:space="preserve">  新都管理站维修加固工程</t>
  </si>
  <si>
    <t>保证工作人员的工作安全环境，在2020年完成维修加固工程。</t>
  </si>
  <si>
    <t>改建厨房、卫生间、值班室、文体室、防汛仓库</t>
  </si>
  <si>
    <t>811.53平方米</t>
  </si>
  <si>
    <t>维修加固项目验收合格率</t>
  </si>
  <si>
    <t>建设信息化指挥分中心，提高输供水保障能力</t>
  </si>
  <si>
    <t>申报通过率</t>
  </si>
  <si>
    <t>绿化覆盖率提高</t>
  </si>
  <si>
    <t>&gt;30%</t>
  </si>
  <si>
    <t>安全消防隐患排查完成（上报）时限</t>
  </si>
  <si>
    <t>每月上报</t>
  </si>
  <si>
    <t xml:space="preserve">  2020年精准扶贫专项经费</t>
  </si>
  <si>
    <t>1、”三村联动“惠民超市配套建设项目：2020年全面建设完成，产生效益。2、”三村“牦奶牛养殖（分散养殖）项目，2020年6月前分期完成牦奶牛购买，7月底前全部落实到户。3、开展支部共建活动：2020年底前完成。4、朗达村党支部活动室建设：2020年底前完成。5、藏乡新村藏家乐旅游风景点宣传：2020年底前完成。6、2020年水利厅定点脱贫帮扶德格县统筹资金等</t>
  </si>
  <si>
    <t>开展精准扶贫调研</t>
  </si>
  <si>
    <t>野花地藏家乐增加值</t>
  </si>
  <si>
    <t>8万元</t>
  </si>
  <si>
    <t>服务对象满意程度</t>
  </si>
  <si>
    <t>完成项目数量</t>
  </si>
  <si>
    <t>产值提高率</t>
  </si>
  <si>
    <t>62.5%</t>
  </si>
  <si>
    <t>修建基础设施</t>
  </si>
  <si>
    <t>脱贫影响率</t>
  </si>
  <si>
    <t>修建惠民超市面积</t>
  </si>
  <si>
    <t>160平方米</t>
  </si>
  <si>
    <t>政策落实率</t>
  </si>
  <si>
    <t>开展旅游风景点宣传专项工作</t>
  </si>
  <si>
    <t>贫困户覆盖面</t>
  </si>
  <si>
    <t>开展党建引领宣传活动</t>
  </si>
  <si>
    <t>惠民超市使用年限</t>
  </si>
  <si>
    <t>惠民超市验收合格率</t>
  </si>
  <si>
    <t>野花地藏家乐影响年限</t>
  </si>
  <si>
    <t>惠民超市申报通过率</t>
  </si>
  <si>
    <t>惠民超市评审合格率</t>
  </si>
  <si>
    <t>水利厅统筹资金</t>
  </si>
  <si>
    <t>120万元</t>
  </si>
  <si>
    <t xml:space="preserve">  东风渠灌区2019年水利工程维修养护</t>
  </si>
  <si>
    <t>水工建筑物常规维护；清淤；新建（修整）防洪通道；护岸（护坡）修复；计量、分水及管理设施改造等。</t>
  </si>
  <si>
    <t>完成维修养护项目实施方案</t>
  </si>
  <si>
    <t>开展维修养护实施内容现状调研</t>
  </si>
  <si>
    <t>319918-四川省玉溪河灌区管理局</t>
  </si>
  <si>
    <t>在2020年12月31日前完成支付借款全部利息，保证单位正常运转，维持单位良好信誉。</t>
  </si>
  <si>
    <t>按约定完成全部的借款利息支付</t>
  </si>
  <si>
    <t>项目落实率</t>
  </si>
  <si>
    <t>完成时限2020年12月31日</t>
  </si>
  <si>
    <t xml:space="preserve">  债务还本</t>
  </si>
  <si>
    <t>按合同约定，按时归还贷款，维护单位良好信誉。</t>
  </si>
  <si>
    <t>900</t>
  </si>
  <si>
    <t>900万元</t>
  </si>
  <si>
    <t>贷款方满意度</t>
  </si>
  <si>
    <t>319919-四川省都江堰外江管理处</t>
  </si>
  <si>
    <t xml:space="preserve">  2020年水利工程维修养护项目</t>
  </si>
  <si>
    <t>按规定确定招标代理、勘察设计、施工、监理、质检等单位；按批复的设计要求完按期成全部建设内容，验收合格。通过项目的实施，进一步提高2020年外江灌区用水保障率，确保水利工程安全度汛；预期改善灌面13.76万亩，新增水量89.9万m3；保护人口40余万。</t>
  </si>
  <si>
    <t>提高河道的运行安全，使得暴雨得到顺利排泄，同时确保了渠道居民生命财产安全，维持了当地社会稳定。</t>
  </si>
  <si>
    <r>
      <t>表</t>
    </r>
    <r>
      <rPr>
        <sz val="11"/>
        <color indexed="8"/>
        <rFont val="Arial"/>
        <family val="2"/>
      </rPr>
      <t>6</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</si>
</sst>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0_);\(\$#,##0\)"/>
    <numFmt numFmtId="177" formatCode="_(\$#,##0_);[Red]\(\$#,##0\)"/>
    <numFmt numFmtId="178" formatCode="_(\$#,##0.00_);\(\$#,##0.00\)"/>
    <numFmt numFmtId="179" formatCode="_(\$#,##0.00_);[Red]\(\$#,##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00"/>
    <numFmt numFmtId="185" formatCode="###0.00"/>
    <numFmt numFmtId="186" formatCode="&quot;\&quot;#,##0.00_);\(&quot;\&quot;#,##0.00\)"/>
    <numFmt numFmtId="187" formatCode="#,##0.00_ "/>
  </numFmts>
  <fonts count="58">
    <font>
      <sz val="9"/>
      <color indexed="8"/>
      <name val="宋体"/>
      <family val="0"/>
    </font>
    <font>
      <b/>
      <sz val="11"/>
      <name val="Calibri"/>
      <family val="2"/>
    </font>
    <font>
      <i/>
      <sz val="11"/>
      <name val="Calibri"/>
      <family val="2"/>
    </font>
    <font>
      <b/>
      <i/>
      <sz val="11"/>
      <name val="Calibri"/>
      <family val="2"/>
    </font>
    <font>
      <b/>
      <sz val="12"/>
      <color indexed="8"/>
      <name val="黑体"/>
      <family val="3"/>
    </font>
    <font>
      <b/>
      <sz val="36"/>
      <name val="黑体"/>
      <family val="3"/>
    </font>
    <font>
      <b/>
      <sz val="48"/>
      <name val="宋体"/>
      <family val="0"/>
    </font>
    <font>
      <sz val="9"/>
      <name val="宋体"/>
      <family val="0"/>
    </font>
    <font>
      <sz val="18"/>
      <name val="宋体"/>
      <family val="0"/>
    </font>
    <font>
      <sz val="12"/>
      <color indexed="8"/>
      <name val="宋体"/>
      <family val="0"/>
    </font>
    <font>
      <sz val="10"/>
      <name val="宋体"/>
      <family val="0"/>
    </font>
    <font>
      <b/>
      <sz val="18"/>
      <name val="黑体"/>
      <family val="3"/>
    </font>
    <font>
      <sz val="12"/>
      <name val="宋体"/>
      <family val="0"/>
    </font>
    <font>
      <b/>
      <sz val="12"/>
      <color indexed="8"/>
      <name val="宋体"/>
      <family val="0"/>
    </font>
    <font>
      <sz val="11"/>
      <color indexed="10"/>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b/>
      <sz val="11"/>
      <color indexed="8"/>
      <name val="Calibri"/>
      <family val="2"/>
    </font>
    <font>
      <sz val="11"/>
      <color indexed="17"/>
      <name val="Calibri"/>
      <family val="2"/>
    </font>
    <font>
      <sz val="11"/>
      <color indexed="16"/>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b/>
      <sz val="18"/>
      <color indexed="62"/>
      <name val="Cambria"/>
      <family val="1"/>
    </font>
    <font>
      <sz val="11"/>
      <color indexed="20"/>
      <name val="Calibri"/>
      <family val="2"/>
    </font>
    <font>
      <u val="single"/>
      <sz val="11"/>
      <color indexed="12"/>
      <name val="Calibri"/>
      <family val="2"/>
    </font>
    <font>
      <b/>
      <sz val="11"/>
      <color indexed="52"/>
      <name val="Calibri"/>
      <family val="2"/>
    </font>
    <font>
      <sz val="11"/>
      <color indexed="52"/>
      <name val="Calibri"/>
      <family val="2"/>
    </font>
    <font>
      <u val="single"/>
      <sz val="11"/>
      <color indexed="20"/>
      <name val="Calibri"/>
      <family val="2"/>
    </font>
    <font>
      <b/>
      <sz val="16"/>
      <name val="宋体"/>
      <family val="0"/>
    </font>
    <font>
      <b/>
      <sz val="10"/>
      <name val="宋体"/>
      <family val="0"/>
    </font>
    <font>
      <sz val="11"/>
      <color indexed="8"/>
      <name val="Arial"/>
      <family val="2"/>
    </font>
    <font>
      <sz val="11"/>
      <color theme="1"/>
      <name val="Calibri"/>
      <family val="2"/>
    </font>
    <font>
      <sz val="11"/>
      <color theme="0"/>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sz val="11"/>
      <color rgb="FF9C0006"/>
      <name val="Calibri"/>
      <family val="2"/>
    </font>
    <font>
      <u val="single"/>
      <sz val="11"/>
      <color theme="10"/>
      <name val="Calibri"/>
      <family val="2"/>
    </font>
    <font>
      <sz val="11"/>
      <color rgb="FF006100"/>
      <name val="Calibri"/>
      <family val="2"/>
    </font>
    <font>
      <b/>
      <sz val="11"/>
      <color theme="1"/>
      <name val="Calibri"/>
      <family val="2"/>
    </font>
    <font>
      <b/>
      <sz val="11"/>
      <color rgb="FFFA7D00"/>
      <name val="Calibri"/>
      <family val="2"/>
    </font>
    <font>
      <b/>
      <sz val="11"/>
      <color theme="0"/>
      <name val="Calibri"/>
      <family val="2"/>
    </font>
    <font>
      <i/>
      <sz val="11"/>
      <color rgb="FF7F7F7F"/>
      <name val="Calibri"/>
      <family val="2"/>
    </font>
    <font>
      <sz val="11"/>
      <color rgb="FFFF0000"/>
      <name val="Calibri"/>
      <family val="2"/>
    </font>
    <font>
      <sz val="11"/>
      <color rgb="FFFA7D00"/>
      <name val="Calibri"/>
      <family val="2"/>
    </font>
    <font>
      <sz val="11"/>
      <color rgb="FF9C6500"/>
      <name val="Calibri"/>
      <family val="2"/>
    </font>
    <font>
      <b/>
      <sz val="11"/>
      <color rgb="FF3F3F3F"/>
      <name val="Calibri"/>
      <family val="2"/>
    </font>
    <font>
      <sz val="11"/>
      <color rgb="FF3F3F76"/>
      <name val="Calibri"/>
      <family val="2"/>
    </font>
    <font>
      <u val="single"/>
      <sz val="11"/>
      <color theme="11"/>
      <name val="Calibri"/>
      <family val="2"/>
    </font>
  </fonts>
  <fills count="49">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41"/>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bottom style="thin"/>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color indexed="63"/>
      </left>
      <right style="thin"/>
      <top/>
      <bottom>
        <color indexed="63"/>
      </bottom>
    </border>
    <border>
      <left>
        <color indexed="63"/>
      </left>
      <right style="thin"/>
      <top style="thin"/>
      <bottom>
        <color indexed="63"/>
      </bottom>
    </border>
    <border>
      <left/>
      <right>
        <color indexed="63"/>
      </right>
      <top/>
      <bottom style="thin"/>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right style="thin"/>
      <top/>
      <bottom style="thin"/>
    </border>
    <border>
      <left>
        <color indexed="63"/>
      </left>
      <right>
        <color indexed="63"/>
      </right>
      <top style="thin"/>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145">
    <xf numFmtId="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0" fillId="33" borderId="1" applyNumberFormat="0" applyAlignment="0" applyProtection="0"/>
    <xf numFmtId="0" fontId="20" fillId="33" borderId="1" applyNumberFormat="0" applyAlignment="0" applyProtection="0"/>
    <xf numFmtId="0" fontId="21" fillId="34" borderId="2" applyNumberFormat="0" applyAlignment="0" applyProtection="0"/>
    <xf numFmtId="0" fontId="21" fillId="34" borderId="2" applyNumberForma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4" fillId="35" borderId="0" applyNumberFormat="0" applyBorder="0" applyAlignment="0" applyProtection="0"/>
    <xf numFmtId="0" fontId="24" fillId="35"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13" borderId="1" applyNumberFormat="0" applyAlignment="0" applyProtection="0"/>
    <xf numFmtId="0" fontId="18" fillId="13"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6" fillId="13" borderId="0" applyNumberFormat="0" applyBorder="0" applyAlignment="0" applyProtection="0"/>
    <xf numFmtId="0" fontId="26" fillId="13" borderId="0" applyNumberFormat="0" applyBorder="0" applyAlignment="0" applyProtection="0"/>
    <xf numFmtId="0" fontId="0" fillId="3" borderId="7" applyNumberFormat="0" applyFont="0" applyAlignment="0" applyProtection="0"/>
    <xf numFmtId="0" fontId="0" fillId="3" borderId="7" applyNumberFormat="0" applyFont="0" applyAlignment="0" applyProtection="0"/>
    <xf numFmtId="0" fontId="19" fillId="33" borderId="8" applyNumberFormat="0" applyAlignment="0" applyProtection="0"/>
    <xf numFmtId="0" fontId="19" fillId="33" borderId="8"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0" applyNumberFormat="0" applyFill="0" applyAlignment="0" applyProtection="0"/>
    <xf numFmtId="0" fontId="43" fillId="0" borderId="11" applyNumberFormat="0" applyFill="0" applyAlignment="0" applyProtection="0"/>
    <xf numFmtId="0" fontId="44" fillId="0" borderId="12" applyNumberFormat="0" applyFill="0" applyAlignment="0" applyProtection="0"/>
    <xf numFmtId="0" fontId="44" fillId="0" borderId="0" applyNumberFormat="0" applyFill="0" applyBorder="0" applyAlignment="0" applyProtection="0"/>
    <xf numFmtId="0" fontId="45" fillId="36" borderId="0" applyNumberFormat="0" applyBorder="0" applyAlignment="0" applyProtection="0"/>
    <xf numFmtId="0" fontId="46" fillId="0" borderId="0" applyNumberFormat="0" applyFill="0" applyBorder="0" applyAlignment="0" applyProtection="0"/>
    <xf numFmtId="0" fontId="47" fillId="37" borderId="0" applyNumberFormat="0" applyBorder="0" applyAlignment="0" applyProtection="0"/>
    <xf numFmtId="0" fontId="48" fillId="0" borderId="13"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9" fillId="38" borderId="14" applyNumberFormat="0" applyAlignment="0" applyProtection="0"/>
    <xf numFmtId="0" fontId="50" fillId="39" borderId="1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16"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54" fillId="46" borderId="0" applyNumberFormat="0" applyBorder="0" applyAlignment="0" applyProtection="0"/>
    <xf numFmtId="0" fontId="55" fillId="38" borderId="17" applyNumberFormat="0" applyAlignment="0" applyProtection="0"/>
    <xf numFmtId="0" fontId="56" fillId="47" borderId="14" applyNumberFormat="0" applyAlignment="0" applyProtection="0"/>
    <xf numFmtId="0" fontId="57" fillId="0" borderId="0" applyNumberFormat="0" applyFill="0" applyBorder="0" applyAlignment="0" applyProtection="0"/>
    <xf numFmtId="0" fontId="0" fillId="48" borderId="18" applyNumberFormat="0" applyFont="0" applyAlignment="0" applyProtection="0"/>
  </cellStyleXfs>
  <cellXfs count="177">
    <xf numFmtId="1" fontId="0" fillId="0" borderId="0" xfId="0" applyNumberFormat="1" applyFont="1" applyFill="1" applyAlignment="1">
      <alignment/>
    </xf>
    <xf numFmtId="1" fontId="4" fillId="0" borderId="0" xfId="0" applyNumberFormat="1" applyFont="1" applyFill="1" applyAlignment="1">
      <alignment/>
    </xf>
    <xf numFmtId="184" fontId="5" fillId="0" borderId="0" xfId="0" applyNumberFormat="1" applyFont="1" applyFill="1" applyAlignment="1" applyProtection="1">
      <alignment horizontal="center" vertical="top"/>
      <protection/>
    </xf>
    <xf numFmtId="1" fontId="6" fillId="0" borderId="0" xfId="0" applyNumberFormat="1" applyFont="1" applyFill="1" applyAlignment="1">
      <alignment horizontal="center"/>
    </xf>
    <xf numFmtId="1" fontId="7" fillId="0" borderId="0" xfId="0" applyNumberFormat="1" applyFont="1" applyFill="1" applyAlignment="1" applyProtection="1">
      <alignment vertical="center"/>
      <protection/>
    </xf>
    <xf numFmtId="1" fontId="8" fillId="0" borderId="0" xfId="0" applyNumberFormat="1" applyFont="1" applyFill="1" applyAlignment="1">
      <alignment horizontal="center"/>
    </xf>
    <xf numFmtId="1" fontId="8" fillId="0" borderId="0" xfId="0" applyNumberFormat="1" applyFont="1" applyFill="1" applyAlignment="1">
      <alignment horizontal="center" vertical="center"/>
    </xf>
    <xf numFmtId="0" fontId="9" fillId="0" borderId="0" xfId="0" applyNumberFormat="1" applyFont="1" applyFill="1" applyAlignment="1">
      <alignment/>
    </xf>
    <xf numFmtId="0" fontId="10" fillId="0" borderId="0" xfId="0" applyNumberFormat="1" applyFont="1" applyFill="1" applyAlignment="1">
      <alignment horizontal="right" vertical="center"/>
    </xf>
    <xf numFmtId="0" fontId="10" fillId="0" borderId="0" xfId="0" applyNumberFormat="1" applyFont="1" applyFill="1" applyBorder="1" applyAlignment="1" applyProtection="1">
      <alignment horizontal="left"/>
      <protection/>
    </xf>
    <xf numFmtId="0" fontId="10" fillId="0" borderId="0" xfId="0" applyNumberFormat="1" applyFont="1" applyFill="1" applyAlignment="1">
      <alignment/>
    </xf>
    <xf numFmtId="0" fontId="10" fillId="0" borderId="0" xfId="0" applyNumberFormat="1" applyFont="1" applyFill="1" applyAlignment="1">
      <alignment horizontal="right"/>
    </xf>
    <xf numFmtId="0" fontId="10" fillId="0" borderId="19" xfId="0" applyNumberFormat="1" applyFont="1" applyFill="1" applyBorder="1" applyAlignment="1">
      <alignment horizontal="center" vertical="center"/>
    </xf>
    <xf numFmtId="4" fontId="10" fillId="0" borderId="19" xfId="0" applyNumberFormat="1" applyFont="1" applyFill="1" applyBorder="1" applyAlignment="1" applyProtection="1">
      <alignment horizontal="center" vertical="center"/>
      <protection/>
    </xf>
    <xf numFmtId="0" fontId="10" fillId="0" borderId="20" xfId="0" applyNumberFormat="1" applyFont="1" applyFill="1" applyBorder="1" applyAlignment="1">
      <alignment vertical="center"/>
    </xf>
    <xf numFmtId="185" fontId="10" fillId="0" borderId="20" xfId="0" applyNumberFormat="1" applyFont="1" applyFill="1" applyBorder="1" applyAlignment="1" applyProtection="1">
      <alignment vertical="center" wrapText="1"/>
      <protection/>
    </xf>
    <xf numFmtId="185" fontId="10" fillId="0" borderId="21" xfId="0" applyNumberFormat="1" applyFont="1" applyFill="1" applyBorder="1" applyAlignment="1" applyProtection="1">
      <alignment vertical="center" wrapText="1"/>
      <protection/>
    </xf>
    <xf numFmtId="0" fontId="10" fillId="0" borderId="22" xfId="0" applyNumberFormat="1" applyFont="1" applyFill="1" applyBorder="1" applyAlignment="1">
      <alignment vertical="center"/>
    </xf>
    <xf numFmtId="0" fontId="10" fillId="0" borderId="23" xfId="0" applyNumberFormat="1" applyFont="1" applyFill="1" applyBorder="1" applyAlignment="1">
      <alignment vertical="center"/>
    </xf>
    <xf numFmtId="185" fontId="10" fillId="0" borderId="19" xfId="0" applyNumberFormat="1" applyFont="1" applyFill="1" applyBorder="1" applyAlignment="1" applyProtection="1">
      <alignment vertical="center" wrapText="1"/>
      <protection/>
    </xf>
    <xf numFmtId="1" fontId="10" fillId="0" borderId="20" xfId="0" applyNumberFormat="1" applyFont="1" applyFill="1" applyBorder="1" applyAlignment="1">
      <alignment vertical="center"/>
    </xf>
    <xf numFmtId="185" fontId="10" fillId="0" borderId="20" xfId="0" applyNumberFormat="1" applyFont="1" applyFill="1" applyBorder="1" applyAlignment="1">
      <alignment vertical="center" wrapText="1"/>
    </xf>
    <xf numFmtId="0" fontId="10" fillId="0" borderId="20" xfId="0" applyNumberFormat="1" applyFont="1" applyFill="1" applyBorder="1" applyAlignment="1">
      <alignment horizontal="center" vertical="center"/>
    </xf>
    <xf numFmtId="185" fontId="10" fillId="0" borderId="20" xfId="0" applyNumberFormat="1" applyFont="1" applyFill="1" applyBorder="1" applyAlignment="1">
      <alignment horizontal="right" vertical="center" wrapText="1"/>
    </xf>
    <xf numFmtId="0" fontId="12" fillId="0" borderId="0" xfId="0" applyNumberFormat="1" applyFont="1" applyFill="1" applyAlignment="1">
      <alignment horizontal="center"/>
    </xf>
    <xf numFmtId="0" fontId="13" fillId="0" borderId="0" xfId="0" applyNumberFormat="1" applyFont="1" applyFill="1" applyAlignment="1">
      <alignment/>
    </xf>
    <xf numFmtId="0" fontId="9" fillId="0" borderId="0" xfId="0" applyNumberFormat="1" applyFont="1" applyFill="1" applyAlignment="1">
      <alignment horizontal="center"/>
    </xf>
    <xf numFmtId="0" fontId="7" fillId="0" borderId="0" xfId="0" applyNumberFormat="1" applyFont="1" applyFill="1" applyAlignment="1">
      <alignment/>
    </xf>
    <xf numFmtId="0" fontId="7" fillId="33" borderId="0" xfId="0" applyNumberFormat="1" applyFont="1" applyFill="1" applyAlignment="1">
      <alignment/>
    </xf>
    <xf numFmtId="0" fontId="9" fillId="33" borderId="0" xfId="0" applyNumberFormat="1" applyFont="1" applyFill="1" applyAlignment="1">
      <alignment/>
    </xf>
    <xf numFmtId="0" fontId="7" fillId="33" borderId="0" xfId="0" applyNumberFormat="1" applyFont="1" applyFill="1" applyAlignment="1" applyProtection="1">
      <alignment horizontal="right" vertical="center"/>
      <protection/>
    </xf>
    <xf numFmtId="0" fontId="7" fillId="0" borderId="0" xfId="0" applyNumberFormat="1" applyFont="1" applyFill="1" applyBorder="1" applyAlignment="1" applyProtection="1">
      <alignment horizontal="left"/>
      <protection/>
    </xf>
    <xf numFmtId="0" fontId="7" fillId="0" borderId="0" xfId="0" applyNumberFormat="1" applyFont="1" applyFill="1" applyAlignment="1">
      <alignment/>
    </xf>
    <xf numFmtId="0" fontId="7" fillId="33" borderId="0" xfId="0" applyNumberFormat="1" applyFont="1" applyFill="1" applyAlignment="1">
      <alignment/>
    </xf>
    <xf numFmtId="0" fontId="0" fillId="33" borderId="0" xfId="0" applyNumberFormat="1" applyFont="1" applyFill="1" applyAlignment="1">
      <alignment/>
    </xf>
    <xf numFmtId="0" fontId="7" fillId="0" borderId="20" xfId="0" applyNumberFormat="1" applyFont="1" applyFill="1" applyBorder="1" applyAlignment="1" applyProtection="1">
      <alignment horizontal="center" vertical="center" wrapText="1"/>
      <protection/>
    </xf>
    <xf numFmtId="0" fontId="7" fillId="0" borderId="24" xfId="0" applyNumberFormat="1" applyFont="1" applyFill="1" applyBorder="1" applyAlignment="1">
      <alignment horizontal="center" vertical="center" wrapText="1"/>
    </xf>
    <xf numFmtId="0" fontId="7" fillId="33" borderId="24" xfId="0" applyNumberFormat="1" applyFont="1" applyFill="1" applyBorder="1" applyAlignment="1">
      <alignment horizontal="center" vertical="center" wrapText="1"/>
    </xf>
    <xf numFmtId="0" fontId="7" fillId="0" borderId="25" xfId="0" applyNumberFormat="1" applyFont="1" applyFill="1" applyBorder="1" applyAlignment="1">
      <alignment horizontal="center" vertical="center" wrapText="1"/>
    </xf>
    <xf numFmtId="0" fontId="7" fillId="0" borderId="26"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49" fontId="7" fillId="0" borderId="22" xfId="0" applyNumberFormat="1" applyFont="1" applyFill="1" applyBorder="1" applyAlignment="1" applyProtection="1">
      <alignment vertical="center" wrapText="1"/>
      <protection/>
    </xf>
    <xf numFmtId="185" fontId="7" fillId="0" borderId="22" xfId="0" applyNumberFormat="1" applyFont="1" applyFill="1" applyBorder="1" applyAlignment="1" applyProtection="1">
      <alignment vertical="center" wrapText="1"/>
      <protection/>
    </xf>
    <xf numFmtId="185" fontId="7" fillId="0" borderId="20" xfId="0" applyNumberFormat="1" applyFont="1" applyFill="1" applyBorder="1" applyAlignment="1" applyProtection="1">
      <alignment vertical="center" wrapText="1"/>
      <protection/>
    </xf>
    <xf numFmtId="185" fontId="7" fillId="0" borderId="27" xfId="0" applyNumberFormat="1" applyFont="1" applyFill="1" applyBorder="1" applyAlignment="1" applyProtection="1">
      <alignment vertical="center" wrapText="1"/>
      <protection/>
    </xf>
    <xf numFmtId="0" fontId="10" fillId="33" borderId="0" xfId="0" applyNumberFormat="1" applyFont="1" applyFill="1" applyAlignment="1">
      <alignment/>
    </xf>
    <xf numFmtId="0" fontId="10" fillId="33" borderId="0" xfId="0" applyNumberFormat="1" applyFont="1" applyFill="1" applyAlignment="1">
      <alignment horizontal="right" vertical="center"/>
    </xf>
    <xf numFmtId="0" fontId="10" fillId="33" borderId="0" xfId="0" applyNumberFormat="1" applyFont="1" applyFill="1" applyAlignment="1">
      <alignment/>
    </xf>
    <xf numFmtId="0" fontId="10" fillId="33" borderId="24" xfId="0" applyNumberFormat="1" applyFont="1" applyFill="1" applyBorder="1" applyAlignment="1">
      <alignment horizontal="center" vertical="center" wrapText="1"/>
    </xf>
    <xf numFmtId="0" fontId="10" fillId="0" borderId="25" xfId="0" applyNumberFormat="1" applyFont="1" applyFill="1" applyBorder="1" applyAlignment="1">
      <alignment horizontal="center" vertical="center" wrapText="1"/>
    </xf>
    <xf numFmtId="49" fontId="10" fillId="0" borderId="22" xfId="0" applyNumberFormat="1" applyFont="1" applyFill="1" applyBorder="1" applyAlignment="1" applyProtection="1">
      <alignment vertical="center" wrapText="1"/>
      <protection/>
    </xf>
    <xf numFmtId="49" fontId="10" fillId="0" borderId="28" xfId="0" applyNumberFormat="1" applyFont="1" applyFill="1" applyBorder="1" applyAlignment="1" applyProtection="1">
      <alignment vertical="center" wrapText="1"/>
      <protection/>
    </xf>
    <xf numFmtId="185" fontId="10" fillId="0" borderId="28" xfId="0" applyNumberFormat="1" applyFont="1" applyFill="1" applyBorder="1" applyAlignment="1" applyProtection="1">
      <alignment vertical="center" wrapText="1"/>
      <protection/>
    </xf>
    <xf numFmtId="0" fontId="10" fillId="0" borderId="24" xfId="0" applyNumberFormat="1" applyFont="1" applyFill="1" applyBorder="1" applyAlignment="1">
      <alignment horizontal="center" vertical="center"/>
    </xf>
    <xf numFmtId="0" fontId="7" fillId="0" borderId="23" xfId="0" applyNumberFormat="1" applyFont="1" applyFill="1" applyBorder="1" applyAlignment="1">
      <alignment vertical="center"/>
    </xf>
    <xf numFmtId="185" fontId="10" fillId="0" borderId="26" xfId="0" applyNumberFormat="1" applyFont="1" applyFill="1" applyBorder="1" applyAlignment="1" applyProtection="1">
      <alignment vertical="center" wrapText="1"/>
      <protection/>
    </xf>
    <xf numFmtId="0" fontId="7" fillId="0" borderId="20" xfId="0" applyNumberFormat="1" applyFont="1" applyFill="1" applyBorder="1" applyAlignment="1">
      <alignment vertical="center"/>
    </xf>
    <xf numFmtId="0" fontId="7" fillId="0" borderId="21" xfId="0" applyNumberFormat="1" applyFont="1" applyFill="1" applyBorder="1" applyAlignment="1">
      <alignment vertical="center"/>
    </xf>
    <xf numFmtId="1" fontId="10" fillId="0" borderId="22" xfId="0" applyNumberFormat="1" applyFont="1" applyFill="1" applyBorder="1" applyAlignment="1">
      <alignment vertical="center"/>
    </xf>
    <xf numFmtId="185" fontId="10" fillId="0" borderId="29" xfId="0" applyNumberFormat="1" applyFont="1" applyFill="1" applyBorder="1" applyAlignment="1" applyProtection="1">
      <alignment vertical="center" wrapText="1"/>
      <protection/>
    </xf>
    <xf numFmtId="0" fontId="7" fillId="0" borderId="29" xfId="0" applyNumberFormat="1" applyFont="1" applyFill="1" applyBorder="1" applyAlignment="1">
      <alignment vertical="center"/>
    </xf>
    <xf numFmtId="0" fontId="7" fillId="0" borderId="30" xfId="0" applyNumberFormat="1" applyFont="1" applyFill="1" applyBorder="1" applyAlignment="1">
      <alignment vertical="center"/>
    </xf>
    <xf numFmtId="185" fontId="10" fillId="0" borderId="24" xfId="0" applyNumberFormat="1" applyFont="1" applyFill="1" applyBorder="1" applyAlignment="1" applyProtection="1">
      <alignment vertical="center" wrapText="1"/>
      <protection/>
    </xf>
    <xf numFmtId="185" fontId="10" fillId="0" borderId="30" xfId="0" applyNumberFormat="1" applyFont="1" applyFill="1" applyBorder="1" applyAlignment="1" applyProtection="1">
      <alignment vertical="center" wrapText="1"/>
      <protection/>
    </xf>
    <xf numFmtId="185" fontId="10" fillId="0" borderId="22" xfId="0" applyNumberFormat="1" applyFont="1" applyFill="1" applyBorder="1" applyAlignment="1" applyProtection="1">
      <alignment vertical="center" wrapText="1"/>
      <protection/>
    </xf>
    <xf numFmtId="185" fontId="10" fillId="0" borderId="22" xfId="0" applyNumberFormat="1" applyFont="1" applyFill="1" applyBorder="1" applyAlignment="1">
      <alignment vertical="center" wrapText="1"/>
    </xf>
    <xf numFmtId="0" fontId="10" fillId="0" borderId="29" xfId="0" applyNumberFormat="1" applyFont="1" applyFill="1" applyBorder="1" applyAlignment="1">
      <alignment horizontal="center" vertical="center"/>
    </xf>
    <xf numFmtId="185" fontId="10" fillId="0" borderId="29" xfId="0" applyNumberFormat="1" applyFont="1" applyFill="1" applyBorder="1" applyAlignment="1">
      <alignment vertical="center" wrapText="1"/>
    </xf>
    <xf numFmtId="0" fontId="10" fillId="0" borderId="29" xfId="0" applyNumberFormat="1" applyFont="1" applyFill="1" applyBorder="1" applyAlignment="1">
      <alignment vertical="center"/>
    </xf>
    <xf numFmtId="185" fontId="10" fillId="0" borderId="22" xfId="0" applyNumberFormat="1" applyFont="1" applyFill="1" applyBorder="1" applyAlignment="1">
      <alignment horizontal="right" vertical="center" wrapText="1"/>
    </xf>
    <xf numFmtId="0" fontId="7" fillId="33" borderId="0" xfId="0" applyNumberFormat="1" applyFont="1" applyFill="1" applyAlignment="1">
      <alignment horizontal="right" vertical="center"/>
    </xf>
    <xf numFmtId="0" fontId="0" fillId="33" borderId="0" xfId="0" applyNumberFormat="1" applyFont="1" applyFill="1" applyAlignment="1">
      <alignment/>
    </xf>
    <xf numFmtId="0" fontId="7" fillId="0" borderId="24" xfId="0" applyNumberFormat="1" applyFont="1" applyFill="1" applyBorder="1" applyAlignment="1" applyProtection="1">
      <alignment horizontal="center" vertical="center" wrapText="1"/>
      <protection/>
    </xf>
    <xf numFmtId="0" fontId="7" fillId="0" borderId="31" xfId="0" applyNumberFormat="1" applyFont="1" applyFill="1" applyBorder="1" applyAlignment="1" applyProtection="1">
      <alignment horizontal="center" vertical="center" wrapText="1"/>
      <protection/>
    </xf>
    <xf numFmtId="0" fontId="7" fillId="33" borderId="24"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0" fontId="7" fillId="0" borderId="32" xfId="0" applyNumberFormat="1" applyFont="1" applyFill="1" applyBorder="1" applyAlignment="1" applyProtection="1">
      <alignment horizontal="center" vertical="center" wrapText="1"/>
      <protection/>
    </xf>
    <xf numFmtId="0" fontId="7" fillId="0" borderId="33" xfId="0" applyNumberFormat="1" applyFont="1" applyFill="1" applyBorder="1" applyAlignment="1" applyProtection="1">
      <alignment horizontal="left"/>
      <protection/>
    </xf>
    <xf numFmtId="0" fontId="7" fillId="33" borderId="0" xfId="0" applyNumberFormat="1" applyFont="1" applyFill="1" applyAlignment="1">
      <alignment horizontal="right"/>
    </xf>
    <xf numFmtId="49" fontId="7" fillId="0" borderId="20" xfId="0" applyNumberFormat="1" applyFont="1" applyFill="1" applyBorder="1" applyAlignment="1" applyProtection="1">
      <alignment vertical="center" wrapText="1"/>
      <protection/>
    </xf>
    <xf numFmtId="4" fontId="7" fillId="0" borderId="22" xfId="0" applyNumberFormat="1" applyFont="1" applyFill="1" applyBorder="1" applyAlignment="1" applyProtection="1">
      <alignment vertical="center" wrapText="1"/>
      <protection/>
    </xf>
    <xf numFmtId="4" fontId="7" fillId="0" borderId="20" xfId="0" applyNumberFormat="1" applyFont="1" applyFill="1" applyBorder="1" applyAlignment="1" applyProtection="1">
      <alignment vertical="center" wrapText="1"/>
      <protection/>
    </xf>
    <xf numFmtId="0" fontId="10" fillId="0" borderId="0" xfId="0" applyNumberFormat="1" applyFont="1" applyFill="1" applyAlignment="1">
      <alignment horizontal="centerContinuous" vertical="center"/>
    </xf>
    <xf numFmtId="49" fontId="7" fillId="0" borderId="27" xfId="0" applyNumberFormat="1" applyFont="1" applyFill="1" applyBorder="1" applyAlignment="1" applyProtection="1">
      <alignment vertical="center" wrapText="1"/>
      <protection/>
    </xf>
    <xf numFmtId="49" fontId="7" fillId="0" borderId="28" xfId="0" applyNumberFormat="1" applyFont="1" applyFill="1" applyBorder="1" applyAlignment="1" applyProtection="1">
      <alignment vertical="center" wrapText="1"/>
      <protection/>
    </xf>
    <xf numFmtId="185" fontId="7" fillId="0" borderId="19" xfId="0" applyNumberFormat="1" applyFont="1" applyFill="1" applyBorder="1" applyAlignment="1" applyProtection="1">
      <alignment vertical="center" wrapText="1"/>
      <protection/>
    </xf>
    <xf numFmtId="0" fontId="7" fillId="0" borderId="0" xfId="0" applyNumberFormat="1" applyFont="1" applyFill="1" applyAlignment="1" applyProtection="1">
      <alignment horizontal="left"/>
      <protection/>
    </xf>
    <xf numFmtId="0" fontId="7" fillId="0" borderId="0" xfId="0" applyNumberFormat="1" applyFont="1" applyFill="1" applyAlignment="1" applyProtection="1">
      <alignment horizontal="center" vertical="center" wrapText="1"/>
      <protection/>
    </xf>
    <xf numFmtId="185" fontId="7" fillId="0" borderId="23" xfId="0" applyNumberFormat="1" applyFont="1" applyFill="1" applyBorder="1" applyAlignment="1" applyProtection="1">
      <alignment vertical="center" wrapText="1"/>
      <protection/>
    </xf>
    <xf numFmtId="0" fontId="7" fillId="0" borderId="28" xfId="0" applyNumberFormat="1" applyFont="1" applyFill="1" applyBorder="1" applyAlignment="1" applyProtection="1">
      <alignment horizontal="centerContinuous" vertical="center"/>
      <protection/>
    </xf>
    <xf numFmtId="0" fontId="7" fillId="0" borderId="33" xfId="0" applyNumberFormat="1" applyFont="1" applyFill="1" applyBorder="1" applyAlignment="1" applyProtection="1">
      <alignment horizontal="centerContinuous" vertical="center"/>
      <protection/>
    </xf>
    <xf numFmtId="0" fontId="11" fillId="0" borderId="0" xfId="0" applyNumberFormat="1" applyFont="1" applyFill="1" applyAlignment="1" applyProtection="1">
      <alignment horizontal="center" vertical="center"/>
      <protection/>
    </xf>
    <xf numFmtId="0" fontId="10" fillId="0" borderId="34" xfId="0" applyNumberFormat="1" applyFont="1" applyFill="1" applyBorder="1" applyAlignment="1">
      <alignment horizontal="center" vertical="center"/>
    </xf>
    <xf numFmtId="0" fontId="10" fillId="0" borderId="35" xfId="0" applyNumberFormat="1" applyFont="1" applyFill="1" applyBorder="1" applyAlignment="1">
      <alignment horizontal="center" vertical="center"/>
    </xf>
    <xf numFmtId="0" fontId="7"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7" fillId="33" borderId="22" xfId="0" applyNumberFormat="1" applyFont="1" applyFill="1" applyBorder="1" applyAlignment="1" applyProtection="1">
      <alignment horizontal="center" vertical="center" wrapText="1"/>
      <protection/>
    </xf>
    <xf numFmtId="0" fontId="7" fillId="33" borderId="20" xfId="0" applyNumberFormat="1" applyFont="1" applyFill="1" applyBorder="1" applyAlignment="1" applyProtection="1">
      <alignment horizontal="center" vertical="center" wrapText="1"/>
      <protection/>
    </xf>
    <xf numFmtId="0" fontId="7" fillId="33" borderId="21"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7" fillId="0" borderId="34" xfId="0" applyNumberFormat="1" applyFont="1" applyFill="1" applyBorder="1" applyAlignment="1">
      <alignment horizontal="center" vertical="center"/>
    </xf>
    <xf numFmtId="0" fontId="7" fillId="0" borderId="36" xfId="0" applyNumberFormat="1" applyFont="1" applyFill="1" applyBorder="1" applyAlignment="1">
      <alignment horizontal="center" vertical="center"/>
    </xf>
    <xf numFmtId="0" fontId="7" fillId="0" borderId="35" xfId="0" applyNumberFormat="1" applyFont="1" applyFill="1" applyBorder="1" applyAlignment="1">
      <alignment horizontal="center" vertical="center"/>
    </xf>
    <xf numFmtId="186" fontId="7" fillId="0" borderId="20" xfId="0" applyNumberFormat="1" applyFont="1" applyFill="1" applyBorder="1" applyAlignment="1" applyProtection="1">
      <alignment horizontal="center" vertical="center" wrapText="1"/>
      <protection/>
    </xf>
    <xf numFmtId="186" fontId="7" fillId="0" borderId="21" xfId="0" applyNumberFormat="1" applyFont="1" applyFill="1" applyBorder="1" applyAlignment="1" applyProtection="1">
      <alignment horizontal="center" vertical="center" wrapText="1"/>
      <protection/>
    </xf>
    <xf numFmtId="0" fontId="7" fillId="0" borderId="33" xfId="0" applyNumberFormat="1" applyFont="1" applyFill="1" applyBorder="1" applyAlignment="1" applyProtection="1">
      <alignment horizontal="center" vertical="center" wrapText="1"/>
      <protection/>
    </xf>
    <xf numFmtId="0" fontId="7" fillId="0" borderId="26"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protection/>
    </xf>
    <xf numFmtId="0" fontId="7" fillId="0" borderId="21" xfId="0" applyNumberFormat="1" applyFont="1" applyFill="1" applyBorder="1" applyAlignment="1" applyProtection="1">
      <alignment horizontal="center" vertical="center"/>
      <protection/>
    </xf>
    <xf numFmtId="0" fontId="7" fillId="0" borderId="28" xfId="0" applyNumberFormat="1" applyFont="1" applyFill="1" applyBorder="1" applyAlignment="1" applyProtection="1">
      <alignment horizontal="center" vertical="center" wrapText="1"/>
      <protection/>
    </xf>
    <xf numFmtId="1" fontId="0" fillId="0" borderId="34" xfId="0" applyNumberFormat="1" applyFont="1" applyFill="1" applyBorder="1" applyAlignment="1">
      <alignment horizontal="center" vertical="center"/>
    </xf>
    <xf numFmtId="1" fontId="0" fillId="0" borderId="36" xfId="0" applyNumberFormat="1" applyFont="1" applyFill="1" applyBorder="1" applyAlignment="1">
      <alignment horizontal="center" vertical="center"/>
    </xf>
    <xf numFmtId="1" fontId="0" fillId="0" borderId="35" xfId="0" applyNumberFormat="1" applyFont="1" applyFill="1" applyBorder="1" applyAlignment="1">
      <alignment horizontal="center" vertical="center"/>
    </xf>
    <xf numFmtId="0" fontId="10" fillId="0" borderId="20" xfId="0" applyNumberFormat="1" applyFont="1" applyFill="1" applyBorder="1" applyAlignment="1" applyProtection="1">
      <alignment horizontal="center" vertical="center" wrapText="1"/>
      <protection/>
    </xf>
    <xf numFmtId="0" fontId="10" fillId="0" borderId="33" xfId="0" applyNumberFormat="1" applyFont="1" applyFill="1" applyBorder="1" applyAlignment="1" applyProtection="1">
      <alignment horizontal="center" vertical="center" wrapText="1"/>
      <protection/>
    </xf>
    <xf numFmtId="0" fontId="10" fillId="0" borderId="27" xfId="0" applyNumberFormat="1" applyFont="1" applyFill="1" applyBorder="1" applyAlignment="1" applyProtection="1">
      <alignment horizontal="center" vertical="center" wrapText="1"/>
      <protection/>
    </xf>
    <xf numFmtId="0" fontId="10" fillId="0" borderId="37" xfId="0" applyNumberFormat="1" applyFont="1" applyFill="1" applyBorder="1" applyAlignment="1" applyProtection="1">
      <alignment horizontal="center" vertical="center" wrapText="1"/>
      <protection/>
    </xf>
    <xf numFmtId="0" fontId="10" fillId="33" borderId="27" xfId="0" applyNumberFormat="1" applyFont="1" applyFill="1" applyBorder="1" applyAlignment="1" applyProtection="1">
      <alignment horizontal="center" vertical="center"/>
      <protection/>
    </xf>
    <xf numFmtId="0" fontId="10" fillId="33" borderId="22"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center" vertical="center" wrapText="1"/>
      <protection/>
    </xf>
    <xf numFmtId="0" fontId="10" fillId="0" borderId="36" xfId="0" applyNumberFormat="1" applyFont="1" applyFill="1" applyBorder="1" applyAlignment="1">
      <alignment horizontal="center" vertical="center"/>
    </xf>
    <xf numFmtId="1" fontId="7" fillId="0" borderId="34" xfId="0" applyNumberFormat="1" applyFont="1" applyFill="1" applyBorder="1" applyAlignment="1" applyProtection="1">
      <alignment horizontal="center" vertical="center"/>
      <protection/>
    </xf>
    <xf numFmtId="1" fontId="7" fillId="0" borderId="36" xfId="0" applyNumberFormat="1" applyFont="1" applyFill="1" applyBorder="1" applyAlignment="1" applyProtection="1">
      <alignment horizontal="center" vertical="center"/>
      <protection/>
    </xf>
    <xf numFmtId="1" fontId="7" fillId="0" borderId="35" xfId="0" applyNumberFormat="1" applyFont="1" applyFill="1" applyBorder="1" applyAlignment="1" applyProtection="1">
      <alignment horizontal="center" vertical="center"/>
      <protection/>
    </xf>
    <xf numFmtId="0" fontId="7" fillId="33" borderId="34" xfId="0" applyNumberFormat="1" applyFont="1" applyFill="1" applyBorder="1" applyAlignment="1" applyProtection="1">
      <alignment horizontal="center" vertical="center"/>
      <protection/>
    </xf>
    <xf numFmtId="0" fontId="7" fillId="33" borderId="36" xfId="0" applyNumberFormat="1" applyFont="1" applyFill="1" applyBorder="1" applyAlignment="1" applyProtection="1">
      <alignment horizontal="center" vertical="center"/>
      <protection/>
    </xf>
    <xf numFmtId="0" fontId="7" fillId="33" borderId="35" xfId="0" applyNumberFormat="1" applyFont="1" applyFill="1" applyBorder="1" applyAlignment="1" applyProtection="1">
      <alignment horizontal="center" vertical="center"/>
      <protection/>
    </xf>
    <xf numFmtId="0" fontId="7" fillId="0" borderId="34" xfId="0" applyNumberFormat="1" applyFont="1" applyFill="1" applyBorder="1" applyAlignment="1" applyProtection="1">
      <alignment horizontal="center" vertical="center"/>
      <protection/>
    </xf>
    <xf numFmtId="0" fontId="7" fillId="0" borderId="35" xfId="0" applyNumberFormat="1" applyFont="1" applyFill="1" applyBorder="1" applyAlignment="1" applyProtection="1">
      <alignment horizontal="center" vertical="center"/>
      <protection/>
    </xf>
    <xf numFmtId="0" fontId="7" fillId="33" borderId="27" xfId="0" applyNumberFormat="1" applyFont="1" applyFill="1" applyBorder="1" applyAlignment="1" applyProtection="1">
      <alignment horizontal="center" vertical="center"/>
      <protection/>
    </xf>
    <xf numFmtId="0" fontId="7" fillId="33" borderId="20" xfId="0" applyNumberFormat="1" applyFont="1" applyFill="1" applyBorder="1" applyAlignment="1" applyProtection="1">
      <alignment horizontal="center" vertical="center"/>
      <protection/>
    </xf>
    <xf numFmtId="0" fontId="7" fillId="33" borderId="21" xfId="0" applyNumberFormat="1" applyFont="1" applyFill="1" applyBorder="1" applyAlignment="1" applyProtection="1">
      <alignment horizontal="center" vertical="center"/>
      <protection/>
    </xf>
    <xf numFmtId="1" fontId="7" fillId="0" borderId="28" xfId="0" applyNumberFormat="1" applyFont="1" applyFill="1" applyBorder="1" applyAlignment="1" applyProtection="1">
      <alignment horizontal="center" vertical="center"/>
      <protection/>
    </xf>
    <xf numFmtId="1" fontId="7" fillId="0" borderId="21" xfId="0" applyNumberFormat="1" applyFont="1" applyFill="1" applyBorder="1" applyAlignment="1" applyProtection="1">
      <alignment horizontal="center" vertical="center"/>
      <protection/>
    </xf>
    <xf numFmtId="1" fontId="7" fillId="0" borderId="37" xfId="0" applyNumberFormat="1" applyFont="1" applyFill="1" applyBorder="1" applyAlignment="1" applyProtection="1">
      <alignment horizontal="center" vertical="center"/>
      <protection/>
    </xf>
    <xf numFmtId="1" fontId="7" fillId="0" borderId="19" xfId="0" applyNumberFormat="1" applyFont="1" applyFill="1" applyBorder="1" applyAlignment="1" applyProtection="1">
      <alignment horizontal="center" vertical="center" wrapText="1"/>
      <protection/>
    </xf>
    <xf numFmtId="1" fontId="7" fillId="0" borderId="21"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0" fontId="7" fillId="0" borderId="26" xfId="0" applyNumberFormat="1" applyFont="1" applyFill="1" applyBorder="1" applyAlignment="1">
      <alignment horizontal="center" vertical="center"/>
    </xf>
    <xf numFmtId="0" fontId="7" fillId="0" borderId="38" xfId="0" applyNumberFormat="1" applyFont="1" applyFill="1" applyBorder="1" applyAlignment="1">
      <alignment horizontal="center" vertical="center"/>
    </xf>
    <xf numFmtId="0" fontId="7" fillId="0" borderId="23" xfId="0" applyNumberFormat="1" applyFont="1" applyFill="1" applyBorder="1" applyAlignment="1">
      <alignment horizontal="center" vertical="center"/>
    </xf>
    <xf numFmtId="0" fontId="7" fillId="0" borderId="36" xfId="0" applyNumberFormat="1" applyFont="1" applyFill="1" applyBorder="1" applyAlignment="1" applyProtection="1">
      <alignment horizontal="center" vertical="center"/>
      <protection/>
    </xf>
    <xf numFmtId="0" fontId="7" fillId="0" borderId="38" xfId="0" applyNumberFormat="1" applyFont="1" applyFill="1" applyBorder="1" applyAlignment="1" applyProtection="1">
      <alignment horizontal="center" vertical="center" wrapText="1"/>
      <protection/>
    </xf>
    <xf numFmtId="1" fontId="7" fillId="0" borderId="20" xfId="0" applyNumberFormat="1" applyFont="1" applyFill="1" applyBorder="1" applyAlignment="1" applyProtection="1">
      <alignment horizontal="center" vertical="center" wrapText="1"/>
      <protection/>
    </xf>
    <xf numFmtId="1" fontId="7" fillId="0" borderId="27" xfId="0" applyNumberFormat="1" applyFont="1" applyFill="1" applyBorder="1" applyAlignment="1" applyProtection="1">
      <alignment horizontal="center" vertical="center" wrapText="1"/>
      <protection/>
    </xf>
    <xf numFmtId="1" fontId="7" fillId="0" borderId="22" xfId="0" applyNumberFormat="1" applyFont="1" applyFill="1" applyBorder="1" applyAlignment="1" applyProtection="1">
      <alignment horizontal="center" vertical="center" wrapText="1"/>
      <protection/>
    </xf>
    <xf numFmtId="1" fontId="7" fillId="0" borderId="37" xfId="0" applyNumberFormat="1" applyFont="1" applyFill="1" applyBorder="1" applyAlignment="1" applyProtection="1">
      <alignment horizontal="center" vertical="center" wrapText="1"/>
      <protection/>
    </xf>
    <xf numFmtId="1" fontId="7" fillId="0" borderId="26" xfId="0" applyNumberFormat="1" applyFont="1" applyFill="1" applyBorder="1" applyAlignment="1" applyProtection="1">
      <alignment horizontal="center" vertical="center"/>
      <protection/>
    </xf>
    <xf numFmtId="0" fontId="7" fillId="0" borderId="23" xfId="0" applyNumberFormat="1" applyFont="1" applyFill="1" applyBorder="1" applyAlignment="1" applyProtection="1">
      <alignment horizontal="center" vertical="center"/>
      <protection/>
    </xf>
    <xf numFmtId="1" fontId="7" fillId="0" borderId="33" xfId="0" applyNumberFormat="1" applyFont="1" applyFill="1" applyBorder="1" applyAlignment="1" applyProtection="1">
      <alignment horizontal="center" vertical="center" wrapText="1"/>
      <protection/>
    </xf>
    <xf numFmtId="1" fontId="7" fillId="0" borderId="26" xfId="0" applyNumberFormat="1" applyFont="1" applyFill="1" applyBorder="1" applyAlignment="1" applyProtection="1">
      <alignment horizontal="center" vertical="center" wrapText="1"/>
      <protection/>
    </xf>
    <xf numFmtId="1" fontId="36" fillId="0" borderId="0" xfId="0" applyFont="1" applyAlignment="1">
      <alignment horizontal="center" vertical="center" wrapText="1"/>
    </xf>
    <xf numFmtId="1" fontId="0" fillId="0" borderId="0" xfId="0" applyAlignment="1">
      <alignment vertical="center" wrapText="1"/>
    </xf>
    <xf numFmtId="1" fontId="0" fillId="0" borderId="0" xfId="0" applyAlignment="1">
      <alignment horizontal="right" vertical="center" wrapText="1"/>
    </xf>
    <xf numFmtId="1" fontId="37" fillId="0" borderId="20" xfId="0" applyFont="1" applyBorder="1" applyAlignment="1">
      <alignment horizontal="center" vertical="center" wrapText="1"/>
    </xf>
    <xf numFmtId="1" fontId="37" fillId="0" borderId="0" xfId="0" applyFont="1" applyAlignment="1">
      <alignment vertical="center" wrapText="1"/>
    </xf>
    <xf numFmtId="1" fontId="37" fillId="0" borderId="21" xfId="0" applyFont="1" applyBorder="1" applyAlignment="1">
      <alignment horizontal="center" vertical="center" wrapText="1"/>
    </xf>
    <xf numFmtId="1" fontId="37" fillId="0" borderId="20" xfId="0" applyFont="1" applyBorder="1" applyAlignment="1">
      <alignment horizontal="center" vertical="center" wrapText="1"/>
    </xf>
    <xf numFmtId="1" fontId="10" fillId="0" borderId="20" xfId="0" applyFont="1" applyBorder="1" applyAlignment="1">
      <alignment horizontal="left" vertical="center" wrapText="1"/>
    </xf>
    <xf numFmtId="1" fontId="0" fillId="0" borderId="35" xfId="0" applyFont="1" applyBorder="1" applyAlignment="1" applyProtection="1">
      <alignment vertical="center" wrapText="1"/>
      <protection/>
    </xf>
    <xf numFmtId="187" fontId="10" fillId="0" borderId="20" xfId="0" applyNumberFormat="1" applyFont="1" applyBorder="1" applyAlignment="1">
      <alignment horizontal="right" vertical="center" wrapText="1"/>
    </xf>
    <xf numFmtId="1" fontId="10" fillId="0" borderId="20" xfId="0" applyFont="1" applyBorder="1" applyAlignment="1">
      <alignment horizontal="left" vertical="center" wrapText="1"/>
    </xf>
    <xf numFmtId="1" fontId="10" fillId="0" borderId="22" xfId="0" applyFont="1" applyBorder="1" applyAlignment="1" applyProtection="1">
      <alignment horizontal="left" vertical="center" wrapText="1"/>
      <protection/>
    </xf>
    <xf numFmtId="1" fontId="10" fillId="0" borderId="23" xfId="0" applyFont="1" applyBorder="1" applyAlignment="1" applyProtection="1">
      <alignment horizontal="left" vertical="center" wrapText="1"/>
      <protection/>
    </xf>
    <xf numFmtId="1" fontId="10" fillId="0" borderId="22" xfId="0" applyFont="1" applyBorder="1" applyAlignment="1" applyProtection="1">
      <alignment horizontal="left" vertical="center" wrapText="1"/>
      <protection/>
    </xf>
    <xf numFmtId="1" fontId="10" fillId="0" borderId="23" xfId="0" applyFont="1" applyBorder="1" applyAlignment="1" applyProtection="1">
      <alignment horizontal="left" vertical="center" wrapText="1"/>
      <protection/>
    </xf>
    <xf numFmtId="187" fontId="10" fillId="0" borderId="20" xfId="0" applyNumberFormat="1" applyFont="1" applyBorder="1" applyAlignment="1">
      <alignment horizontal="right" vertical="center" wrapText="1"/>
    </xf>
    <xf numFmtId="1" fontId="10" fillId="0" borderId="20" xfId="0" applyFont="1" applyBorder="1" applyAlignment="1">
      <alignment horizontal="center" vertical="center" wrapText="1"/>
    </xf>
    <xf numFmtId="1" fontId="10" fillId="0" borderId="20" xfId="0" applyFont="1" applyBorder="1" applyAlignment="1">
      <alignment horizontal="center" vertical="center" wrapText="1"/>
    </xf>
    <xf numFmtId="1" fontId="0" fillId="0" borderId="39" xfId="0" applyFont="1" applyBorder="1" applyAlignment="1" applyProtection="1">
      <alignment vertical="center" wrapText="1"/>
      <protection/>
    </xf>
    <xf numFmtId="1" fontId="0" fillId="0" borderId="40" xfId="0" applyFont="1" applyBorder="1" applyAlignment="1" applyProtection="1">
      <alignment vertical="center" wrapText="1"/>
      <protection/>
    </xf>
    <xf numFmtId="1" fontId="0" fillId="0" borderId="41" xfId="0" applyFont="1" applyBorder="1" applyAlignment="1" applyProtection="1">
      <alignment vertical="center" wrapText="1"/>
      <protection/>
    </xf>
    <xf numFmtId="1" fontId="0" fillId="0" borderId="42" xfId="0" applyFont="1" applyBorder="1" applyAlignment="1" applyProtection="1">
      <alignment vertical="center" wrapText="1"/>
      <protection/>
    </xf>
    <xf numFmtId="1" fontId="0" fillId="0" borderId="43" xfId="0" applyFont="1" applyBorder="1" applyAlignment="1" applyProtection="1">
      <alignment vertical="center" wrapText="1"/>
      <protection/>
    </xf>
    <xf numFmtId="1" fontId="0" fillId="0" borderId="30" xfId="0" applyFont="1" applyBorder="1" applyAlignment="1" applyProtection="1">
      <alignment vertical="center" wrapText="1"/>
      <protection/>
    </xf>
    <xf numFmtId="0" fontId="38" fillId="0" borderId="0" xfId="0" applyNumberFormat="1" applyFont="1" applyFill="1" applyAlignment="1">
      <alignment horizontal="left" vertical="center" wrapText="1"/>
    </xf>
  </cellXfs>
  <cellStyles count="131">
    <cellStyle name="Normal" xfId="0"/>
    <cellStyle name="20% - Accent1 1" xfId="15"/>
    <cellStyle name="20% - Accent1 1 1" xfId="16"/>
    <cellStyle name="20% - Accent2 1" xfId="17"/>
    <cellStyle name="20% - Accent2 1 1" xfId="18"/>
    <cellStyle name="20% - Accent3 1" xfId="19"/>
    <cellStyle name="20% - Accent3 1 1" xfId="20"/>
    <cellStyle name="20% - Accent4 1" xfId="21"/>
    <cellStyle name="20% - Accent4 1 1" xfId="22"/>
    <cellStyle name="20% - Accent5 1" xfId="23"/>
    <cellStyle name="20% - Accent5 1 1" xfId="24"/>
    <cellStyle name="20% - Accent6 1" xfId="25"/>
    <cellStyle name="20% - Accent6 1 1" xfId="26"/>
    <cellStyle name="20% - 强调文字颜色 1" xfId="27"/>
    <cellStyle name="20% - 强调文字颜色 2" xfId="28"/>
    <cellStyle name="20% - 强调文字颜色 3" xfId="29"/>
    <cellStyle name="20% - 强调文字颜色 4" xfId="30"/>
    <cellStyle name="20% - 强调文字颜色 5" xfId="31"/>
    <cellStyle name="20% - 强调文字颜色 6" xfId="32"/>
    <cellStyle name="40% - Accent1 1" xfId="33"/>
    <cellStyle name="40% - Accent1 1 1" xfId="34"/>
    <cellStyle name="40% - Accent2 1" xfId="35"/>
    <cellStyle name="40% - Accent2 1 1" xfId="36"/>
    <cellStyle name="40% - Accent3 1" xfId="37"/>
    <cellStyle name="40% - Accent3 1 1" xfId="38"/>
    <cellStyle name="40% - Accent4 1" xfId="39"/>
    <cellStyle name="40% - Accent4 1 1" xfId="40"/>
    <cellStyle name="40% - Accent5 1" xfId="41"/>
    <cellStyle name="40% - Accent5 1 1" xfId="42"/>
    <cellStyle name="40% - Accent6 1" xfId="43"/>
    <cellStyle name="40% - Accent6 1 1" xfId="44"/>
    <cellStyle name="40% - 强调文字颜色 1" xfId="45"/>
    <cellStyle name="40% - 强调文字颜色 2" xfId="46"/>
    <cellStyle name="40% - 强调文字颜色 3" xfId="47"/>
    <cellStyle name="40% - 强调文字颜色 4" xfId="48"/>
    <cellStyle name="40% - 强调文字颜色 5" xfId="49"/>
    <cellStyle name="40% - 强调文字颜色 6" xfId="50"/>
    <cellStyle name="60% - Accent1 1" xfId="51"/>
    <cellStyle name="60% - Accent1 1 1" xfId="52"/>
    <cellStyle name="60% - Accent2 1" xfId="53"/>
    <cellStyle name="60% - Accent2 1 1" xfId="54"/>
    <cellStyle name="60% - Accent3 1" xfId="55"/>
    <cellStyle name="60% - Accent3 1 1" xfId="56"/>
    <cellStyle name="60% - Accent4 1" xfId="57"/>
    <cellStyle name="60% - Accent4 1 1" xfId="58"/>
    <cellStyle name="60% - Accent5 1" xfId="59"/>
    <cellStyle name="60% - Accent5 1 1" xfId="60"/>
    <cellStyle name="60% - Accent6 1" xfId="61"/>
    <cellStyle name="60% - Accent6 1 1" xfId="62"/>
    <cellStyle name="60% - 强调文字颜色 1" xfId="63"/>
    <cellStyle name="60% - 强调文字颜色 2" xfId="64"/>
    <cellStyle name="60% - 强调文字颜色 3" xfId="65"/>
    <cellStyle name="60% - 强调文字颜色 4" xfId="66"/>
    <cellStyle name="60% - 强调文字颜色 5" xfId="67"/>
    <cellStyle name="60% - 强调文字颜色 6" xfId="68"/>
    <cellStyle name="Accent1 1" xfId="69"/>
    <cellStyle name="Accent1 1 1" xfId="70"/>
    <cellStyle name="Accent2 1" xfId="71"/>
    <cellStyle name="Accent2 1 1" xfId="72"/>
    <cellStyle name="Accent3 1" xfId="73"/>
    <cellStyle name="Accent3 1 1" xfId="74"/>
    <cellStyle name="Accent4 1" xfId="75"/>
    <cellStyle name="Accent4 1 1" xfId="76"/>
    <cellStyle name="Accent5 1" xfId="77"/>
    <cellStyle name="Accent5 1 1" xfId="78"/>
    <cellStyle name="Accent6 1" xfId="79"/>
    <cellStyle name="Accent6 1 1" xfId="80"/>
    <cellStyle name="Bad 1" xfId="81"/>
    <cellStyle name="Bad 1 1" xfId="82"/>
    <cellStyle name="Calculation 1" xfId="83"/>
    <cellStyle name="Calculation 1 1" xfId="84"/>
    <cellStyle name="Check Cell 1" xfId="85"/>
    <cellStyle name="Check Cell 1 1" xfId="86"/>
    <cellStyle name="Explanatory Text 1" xfId="87"/>
    <cellStyle name="Explanatory Text 1 1" xfId="88"/>
    <cellStyle name="Good 1" xfId="89"/>
    <cellStyle name="Good 1 1" xfId="90"/>
    <cellStyle name="Heading 1 1" xfId="91"/>
    <cellStyle name="Heading 1 1 1" xfId="92"/>
    <cellStyle name="Heading 2 1" xfId="93"/>
    <cellStyle name="Heading 2 1 1" xfId="94"/>
    <cellStyle name="Heading 3 1" xfId="95"/>
    <cellStyle name="Heading 3 1 1" xfId="96"/>
    <cellStyle name="Heading 4 1" xfId="97"/>
    <cellStyle name="Heading 4 1 1" xfId="98"/>
    <cellStyle name="Input 1" xfId="99"/>
    <cellStyle name="Input 1 1" xfId="100"/>
    <cellStyle name="Linked Cell 1" xfId="101"/>
    <cellStyle name="Linked Cell 1 1" xfId="102"/>
    <cellStyle name="Neutral 1" xfId="103"/>
    <cellStyle name="Neutral 1 1" xfId="104"/>
    <cellStyle name="Note 1" xfId="105"/>
    <cellStyle name="Note 1 1" xfId="106"/>
    <cellStyle name="Output 1" xfId="107"/>
    <cellStyle name="Output 1 1" xfId="108"/>
    <cellStyle name="Title 1" xfId="109"/>
    <cellStyle name="Title 1 1" xfId="110"/>
    <cellStyle name="Total 1" xfId="111"/>
    <cellStyle name="Total 1 1" xfId="112"/>
    <cellStyle name="Warning Text 1" xfId="113"/>
    <cellStyle name="Warning Text 1 1" xfId="114"/>
    <cellStyle name="Percent" xfId="115"/>
    <cellStyle name="标题" xfId="116"/>
    <cellStyle name="标题 1" xfId="117"/>
    <cellStyle name="标题 2" xfId="118"/>
    <cellStyle name="标题 3" xfId="119"/>
    <cellStyle name="标题 4" xfId="120"/>
    <cellStyle name="差" xfId="121"/>
    <cellStyle name="Hyperlink" xfId="122"/>
    <cellStyle name="好" xfId="123"/>
    <cellStyle name="汇总" xfId="124"/>
    <cellStyle name="Currency" xfId="125"/>
    <cellStyle name="Currency [0]" xfId="126"/>
    <cellStyle name="计算" xfId="127"/>
    <cellStyle name="检查单元格" xfId="128"/>
    <cellStyle name="解释性文本" xfId="129"/>
    <cellStyle name="警告文本" xfId="130"/>
    <cellStyle name="链接单元格" xfId="131"/>
    <cellStyle name="Comma" xfId="132"/>
    <cellStyle name="Comma [0]" xfId="133"/>
    <cellStyle name="强调文字颜色 1" xfId="134"/>
    <cellStyle name="强调文字颜色 2" xfId="135"/>
    <cellStyle name="强调文字颜色 3" xfId="136"/>
    <cellStyle name="强调文字颜色 4" xfId="137"/>
    <cellStyle name="强调文字颜色 5" xfId="138"/>
    <cellStyle name="强调文字颜色 6" xfId="139"/>
    <cellStyle name="适中" xfId="140"/>
    <cellStyle name="输出" xfId="141"/>
    <cellStyle name="输入" xfId="142"/>
    <cellStyle name="Followed Hyperlink" xfId="143"/>
    <cellStyle name="注释"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zoomScalePageLayoutView="0" workbookViewId="0" topLeftCell="A1">
      <selection activeCell="A1" sqref="A1"/>
    </sheetView>
  </sheetViews>
  <sheetFormatPr defaultColWidth="9.33203125" defaultRowHeight="11.25"/>
  <cols>
    <col min="1" max="1" width="163.83203125" style="0" customWidth="1"/>
  </cols>
  <sheetData>
    <row r="1" ht="14.25">
      <c r="A1" s="1"/>
    </row>
    <row r="3" ht="63.75" customHeight="1">
      <c r="A3" s="2" t="s">
        <v>0</v>
      </c>
    </row>
    <row r="4" ht="107.25" customHeight="1">
      <c r="A4" s="3" t="s">
        <v>1</v>
      </c>
    </row>
    <row r="5" ht="409.5" customHeight="1" hidden="1">
      <c r="A5" s="4"/>
    </row>
    <row r="6" ht="22.5">
      <c r="A6" s="5"/>
    </row>
    <row r="7" ht="57" customHeight="1">
      <c r="A7" s="5"/>
    </row>
    <row r="8" ht="78" customHeight="1"/>
    <row r="9" ht="82.5" customHeight="1">
      <c r="A9" s="6" t="s">
        <v>2</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46"/>
  <sheetViews>
    <sheetView showGridLines="0" showZeros="0" zoomScalePageLayoutView="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0"/>
      <c r="B1" s="10"/>
      <c r="C1" s="10"/>
      <c r="D1" s="10"/>
      <c r="E1" s="82"/>
      <c r="F1" s="10"/>
      <c r="G1" s="10"/>
      <c r="H1" s="8" t="s">
        <v>699</v>
      </c>
    </row>
    <row r="2" spans="1:8" ht="25.5" customHeight="1">
      <c r="A2" s="91" t="s">
        <v>700</v>
      </c>
      <c r="B2" s="91"/>
      <c r="C2" s="91"/>
      <c r="D2" s="91"/>
      <c r="E2" s="91"/>
      <c r="F2" s="91"/>
      <c r="G2" s="91"/>
      <c r="H2" s="91"/>
    </row>
    <row r="3" spans="1:8" ht="19.5" customHeight="1">
      <c r="A3" s="86" t="s">
        <v>0</v>
      </c>
      <c r="B3" s="32"/>
      <c r="C3" s="32"/>
      <c r="D3" s="32"/>
      <c r="E3" s="32"/>
      <c r="F3" s="32"/>
      <c r="G3" s="32"/>
      <c r="H3" s="11" t="s">
        <v>5</v>
      </c>
    </row>
    <row r="4" spans="1:8" ht="19.5" customHeight="1">
      <c r="A4" s="138" t="s">
        <v>701</v>
      </c>
      <c r="B4" s="138" t="s">
        <v>702</v>
      </c>
      <c r="C4" s="108" t="s">
        <v>703</v>
      </c>
      <c r="D4" s="108"/>
      <c r="E4" s="109"/>
      <c r="F4" s="109"/>
      <c r="G4" s="109"/>
      <c r="H4" s="108"/>
    </row>
    <row r="5" spans="1:8" ht="19.5" customHeight="1">
      <c r="A5" s="138"/>
      <c r="B5" s="138"/>
      <c r="C5" s="133" t="s">
        <v>58</v>
      </c>
      <c r="D5" s="110" t="s">
        <v>394</v>
      </c>
      <c r="E5" s="128" t="s">
        <v>704</v>
      </c>
      <c r="F5" s="142"/>
      <c r="G5" s="129"/>
      <c r="H5" s="147" t="s">
        <v>399</v>
      </c>
    </row>
    <row r="6" spans="1:8" ht="33.75" customHeight="1">
      <c r="A6" s="107"/>
      <c r="B6" s="107"/>
      <c r="C6" s="148"/>
      <c r="D6" s="95"/>
      <c r="E6" s="73" t="s">
        <v>73</v>
      </c>
      <c r="F6" s="87" t="s">
        <v>705</v>
      </c>
      <c r="G6" s="75" t="s">
        <v>706</v>
      </c>
      <c r="H6" s="137"/>
    </row>
    <row r="7" spans="1:8" ht="19.5" customHeight="1">
      <c r="A7" s="41" t="s">
        <v>38</v>
      </c>
      <c r="B7" s="79" t="s">
        <v>58</v>
      </c>
      <c r="C7" s="44">
        <f aca="true" t="shared" si="0" ref="C7:C46">SUM(D7,F7:H7)</f>
        <v>539.21</v>
      </c>
      <c r="D7" s="42">
        <v>35</v>
      </c>
      <c r="E7" s="42">
        <f aca="true" t="shared" si="1" ref="E7:E46">SUM(F7:G7)</f>
        <v>471.27</v>
      </c>
      <c r="F7" s="42">
        <v>0</v>
      </c>
      <c r="G7" s="43">
        <v>471.27</v>
      </c>
      <c r="H7" s="88">
        <v>32.94</v>
      </c>
    </row>
    <row r="8" spans="1:8" ht="19.5" customHeight="1">
      <c r="A8" s="41" t="s">
        <v>38</v>
      </c>
      <c r="B8" s="79" t="s">
        <v>81</v>
      </c>
      <c r="C8" s="44">
        <f t="shared" si="0"/>
        <v>114.54999999999998</v>
      </c>
      <c r="D8" s="42">
        <v>23.4</v>
      </c>
      <c r="E8" s="42">
        <f t="shared" si="1"/>
        <v>84.71</v>
      </c>
      <c r="F8" s="42">
        <v>0</v>
      </c>
      <c r="G8" s="43">
        <v>84.71</v>
      </c>
      <c r="H8" s="88">
        <v>6.44</v>
      </c>
    </row>
    <row r="9" spans="1:8" ht="19.5" customHeight="1">
      <c r="A9" s="41" t="s">
        <v>86</v>
      </c>
      <c r="B9" s="79" t="s">
        <v>82</v>
      </c>
      <c r="C9" s="44">
        <f t="shared" si="0"/>
        <v>114.54999999999998</v>
      </c>
      <c r="D9" s="42">
        <v>23.4</v>
      </c>
      <c r="E9" s="42">
        <f t="shared" si="1"/>
        <v>84.71</v>
      </c>
      <c r="F9" s="42">
        <v>0</v>
      </c>
      <c r="G9" s="43">
        <v>84.71</v>
      </c>
      <c r="H9" s="88">
        <v>6.44</v>
      </c>
    </row>
    <row r="10" spans="1:8" ht="19.5" customHeight="1">
      <c r="A10" s="41" t="s">
        <v>38</v>
      </c>
      <c r="B10" s="79" t="s">
        <v>114</v>
      </c>
      <c r="C10" s="44">
        <f t="shared" si="0"/>
        <v>86.31</v>
      </c>
      <c r="D10" s="42">
        <v>11.6</v>
      </c>
      <c r="E10" s="42">
        <f t="shared" si="1"/>
        <v>60.9</v>
      </c>
      <c r="F10" s="42">
        <v>0</v>
      </c>
      <c r="G10" s="43">
        <v>60.9</v>
      </c>
      <c r="H10" s="88">
        <v>13.81</v>
      </c>
    </row>
    <row r="11" spans="1:8" ht="19.5" customHeight="1">
      <c r="A11" s="41" t="s">
        <v>116</v>
      </c>
      <c r="B11" s="79" t="s">
        <v>115</v>
      </c>
      <c r="C11" s="44">
        <f t="shared" si="0"/>
        <v>45.61</v>
      </c>
      <c r="D11" s="42">
        <v>5.8</v>
      </c>
      <c r="E11" s="42">
        <f t="shared" si="1"/>
        <v>31.81</v>
      </c>
      <c r="F11" s="42">
        <v>0</v>
      </c>
      <c r="G11" s="43">
        <v>31.81</v>
      </c>
      <c r="H11" s="88">
        <v>8</v>
      </c>
    </row>
    <row r="12" spans="1:8" ht="19.5" customHeight="1">
      <c r="A12" s="41" t="s">
        <v>121</v>
      </c>
      <c r="B12" s="79" t="s">
        <v>120</v>
      </c>
      <c r="C12" s="44">
        <f t="shared" si="0"/>
        <v>18.8</v>
      </c>
      <c r="D12" s="42">
        <v>5.8</v>
      </c>
      <c r="E12" s="42">
        <f t="shared" si="1"/>
        <v>10.09</v>
      </c>
      <c r="F12" s="42">
        <v>0</v>
      </c>
      <c r="G12" s="43">
        <v>10.09</v>
      </c>
      <c r="H12" s="88">
        <v>2.91</v>
      </c>
    </row>
    <row r="13" spans="1:8" ht="19.5" customHeight="1">
      <c r="A13" s="41" t="s">
        <v>126</v>
      </c>
      <c r="B13" s="79" t="s">
        <v>125</v>
      </c>
      <c r="C13" s="44">
        <f t="shared" si="0"/>
        <v>21.9</v>
      </c>
      <c r="D13" s="42">
        <v>0</v>
      </c>
      <c r="E13" s="42">
        <f t="shared" si="1"/>
        <v>19</v>
      </c>
      <c r="F13" s="42">
        <v>0</v>
      </c>
      <c r="G13" s="43">
        <v>19</v>
      </c>
      <c r="H13" s="88">
        <v>2.9</v>
      </c>
    </row>
    <row r="14" spans="1:8" ht="19.5" customHeight="1">
      <c r="A14" s="41" t="s">
        <v>38</v>
      </c>
      <c r="B14" s="79" t="s">
        <v>128</v>
      </c>
      <c r="C14" s="44">
        <f t="shared" si="0"/>
        <v>10.18</v>
      </c>
      <c r="D14" s="42">
        <v>0</v>
      </c>
      <c r="E14" s="42">
        <f t="shared" si="1"/>
        <v>10.09</v>
      </c>
      <c r="F14" s="42">
        <v>0</v>
      </c>
      <c r="G14" s="43">
        <v>10.09</v>
      </c>
      <c r="H14" s="88">
        <v>0.09</v>
      </c>
    </row>
    <row r="15" spans="1:8" ht="19.5" customHeight="1">
      <c r="A15" s="41" t="s">
        <v>130</v>
      </c>
      <c r="B15" s="79" t="s">
        <v>129</v>
      </c>
      <c r="C15" s="44">
        <f t="shared" si="0"/>
        <v>10.18</v>
      </c>
      <c r="D15" s="42">
        <v>0</v>
      </c>
      <c r="E15" s="42">
        <f t="shared" si="1"/>
        <v>10.09</v>
      </c>
      <c r="F15" s="42">
        <v>0</v>
      </c>
      <c r="G15" s="43">
        <v>10.09</v>
      </c>
      <c r="H15" s="88">
        <v>0.09</v>
      </c>
    </row>
    <row r="16" spans="1:8" ht="19.5" customHeight="1">
      <c r="A16" s="41" t="s">
        <v>38</v>
      </c>
      <c r="B16" s="79" t="s">
        <v>134</v>
      </c>
      <c r="C16" s="44">
        <f t="shared" si="0"/>
        <v>8.200000000000001</v>
      </c>
      <c r="D16" s="42">
        <v>0</v>
      </c>
      <c r="E16" s="42">
        <f t="shared" si="1"/>
        <v>7.23</v>
      </c>
      <c r="F16" s="42">
        <v>0</v>
      </c>
      <c r="G16" s="43">
        <v>7.23</v>
      </c>
      <c r="H16" s="88">
        <v>0.97</v>
      </c>
    </row>
    <row r="17" spans="1:8" ht="19.5" customHeight="1">
      <c r="A17" s="41" t="s">
        <v>136</v>
      </c>
      <c r="B17" s="79" t="s">
        <v>135</v>
      </c>
      <c r="C17" s="44">
        <f t="shared" si="0"/>
        <v>8.200000000000001</v>
      </c>
      <c r="D17" s="42">
        <v>0</v>
      </c>
      <c r="E17" s="42">
        <f t="shared" si="1"/>
        <v>7.23</v>
      </c>
      <c r="F17" s="42">
        <v>0</v>
      </c>
      <c r="G17" s="43">
        <v>7.23</v>
      </c>
      <c r="H17" s="88">
        <v>0.97</v>
      </c>
    </row>
    <row r="18" spans="1:8" ht="19.5" customHeight="1">
      <c r="A18" s="41" t="s">
        <v>38</v>
      </c>
      <c r="B18" s="79" t="s">
        <v>138</v>
      </c>
      <c r="C18" s="44">
        <f t="shared" si="0"/>
        <v>25.16</v>
      </c>
      <c r="D18" s="42">
        <v>0</v>
      </c>
      <c r="E18" s="42">
        <f t="shared" si="1"/>
        <v>23.28</v>
      </c>
      <c r="F18" s="42">
        <v>0</v>
      </c>
      <c r="G18" s="43">
        <v>23.28</v>
      </c>
      <c r="H18" s="88">
        <v>1.88</v>
      </c>
    </row>
    <row r="19" spans="1:8" ht="19.5" customHeight="1">
      <c r="A19" s="41" t="s">
        <v>140</v>
      </c>
      <c r="B19" s="79" t="s">
        <v>139</v>
      </c>
      <c r="C19" s="44">
        <f t="shared" si="0"/>
        <v>25.16</v>
      </c>
      <c r="D19" s="42">
        <v>0</v>
      </c>
      <c r="E19" s="42">
        <f t="shared" si="1"/>
        <v>23.28</v>
      </c>
      <c r="F19" s="42">
        <v>0</v>
      </c>
      <c r="G19" s="43">
        <v>23.28</v>
      </c>
      <c r="H19" s="88">
        <v>1.88</v>
      </c>
    </row>
    <row r="20" spans="1:8" ht="19.5" customHeight="1">
      <c r="A20" s="41" t="s">
        <v>38</v>
      </c>
      <c r="B20" s="79" t="s">
        <v>147</v>
      </c>
      <c r="C20" s="44">
        <f t="shared" si="0"/>
        <v>17.150000000000002</v>
      </c>
      <c r="D20" s="42">
        <v>0</v>
      </c>
      <c r="E20" s="42">
        <f t="shared" si="1"/>
        <v>16.03</v>
      </c>
      <c r="F20" s="42">
        <v>0</v>
      </c>
      <c r="G20" s="43">
        <v>16.03</v>
      </c>
      <c r="H20" s="88">
        <v>1.12</v>
      </c>
    </row>
    <row r="21" spans="1:8" ht="19.5" customHeight="1">
      <c r="A21" s="41" t="s">
        <v>149</v>
      </c>
      <c r="B21" s="79" t="s">
        <v>148</v>
      </c>
      <c r="C21" s="44">
        <f t="shared" si="0"/>
        <v>17.150000000000002</v>
      </c>
      <c r="D21" s="42">
        <v>0</v>
      </c>
      <c r="E21" s="42">
        <f t="shared" si="1"/>
        <v>16.03</v>
      </c>
      <c r="F21" s="42">
        <v>0</v>
      </c>
      <c r="G21" s="43">
        <v>16.03</v>
      </c>
      <c r="H21" s="88">
        <v>1.12</v>
      </c>
    </row>
    <row r="22" spans="1:8" ht="19.5" customHeight="1">
      <c r="A22" s="41" t="s">
        <v>38</v>
      </c>
      <c r="B22" s="79" t="s">
        <v>153</v>
      </c>
      <c r="C22" s="44">
        <f t="shared" si="0"/>
        <v>77.13</v>
      </c>
      <c r="D22" s="42">
        <v>0</v>
      </c>
      <c r="E22" s="42">
        <f t="shared" si="1"/>
        <v>74.53</v>
      </c>
      <c r="F22" s="42">
        <v>0</v>
      </c>
      <c r="G22" s="43">
        <v>74.53</v>
      </c>
      <c r="H22" s="88">
        <v>2.6</v>
      </c>
    </row>
    <row r="23" spans="1:8" ht="19.5" customHeight="1">
      <c r="A23" s="41" t="s">
        <v>155</v>
      </c>
      <c r="B23" s="79" t="s">
        <v>154</v>
      </c>
      <c r="C23" s="44">
        <f t="shared" si="0"/>
        <v>56.19</v>
      </c>
      <c r="D23" s="42">
        <v>0</v>
      </c>
      <c r="E23" s="42">
        <f t="shared" si="1"/>
        <v>55.19</v>
      </c>
      <c r="F23" s="42">
        <v>0</v>
      </c>
      <c r="G23" s="43">
        <v>55.19</v>
      </c>
      <c r="H23" s="88">
        <v>1</v>
      </c>
    </row>
    <row r="24" spans="1:8" ht="19.5" customHeight="1">
      <c r="A24" s="41" t="s">
        <v>162</v>
      </c>
      <c r="B24" s="79" t="s">
        <v>161</v>
      </c>
      <c r="C24" s="44">
        <f t="shared" si="0"/>
        <v>5.1499999999999995</v>
      </c>
      <c r="D24" s="42">
        <v>0</v>
      </c>
      <c r="E24" s="42">
        <f t="shared" si="1"/>
        <v>4.85</v>
      </c>
      <c r="F24" s="42">
        <v>0</v>
      </c>
      <c r="G24" s="43">
        <v>4.85</v>
      </c>
      <c r="H24" s="88">
        <v>0.3</v>
      </c>
    </row>
    <row r="25" spans="1:8" ht="19.5" customHeight="1">
      <c r="A25" s="41" t="s">
        <v>170</v>
      </c>
      <c r="B25" s="79" t="s">
        <v>169</v>
      </c>
      <c r="C25" s="44">
        <f t="shared" si="0"/>
        <v>8.56</v>
      </c>
      <c r="D25" s="42">
        <v>0</v>
      </c>
      <c r="E25" s="42">
        <f t="shared" si="1"/>
        <v>8.56</v>
      </c>
      <c r="F25" s="42">
        <v>0</v>
      </c>
      <c r="G25" s="43">
        <v>8.56</v>
      </c>
      <c r="H25" s="88">
        <v>0</v>
      </c>
    </row>
    <row r="26" spans="1:8" ht="19.5" customHeight="1">
      <c r="A26" s="41" t="s">
        <v>172</v>
      </c>
      <c r="B26" s="79" t="s">
        <v>171</v>
      </c>
      <c r="C26" s="44">
        <f t="shared" si="0"/>
        <v>6.2299999999999995</v>
      </c>
      <c r="D26" s="42">
        <v>0</v>
      </c>
      <c r="E26" s="42">
        <f t="shared" si="1"/>
        <v>5.93</v>
      </c>
      <c r="F26" s="42">
        <v>0</v>
      </c>
      <c r="G26" s="43">
        <v>5.93</v>
      </c>
      <c r="H26" s="88">
        <v>0.3</v>
      </c>
    </row>
    <row r="27" spans="1:8" ht="19.5" customHeight="1">
      <c r="A27" s="41" t="s">
        <v>182</v>
      </c>
      <c r="B27" s="79" t="s">
        <v>181</v>
      </c>
      <c r="C27" s="44">
        <f t="shared" si="0"/>
        <v>1</v>
      </c>
      <c r="D27" s="42">
        <v>0</v>
      </c>
      <c r="E27" s="42">
        <f t="shared" si="1"/>
        <v>0</v>
      </c>
      <c r="F27" s="42">
        <v>0</v>
      </c>
      <c r="G27" s="43">
        <v>0</v>
      </c>
      <c r="H27" s="88">
        <v>1</v>
      </c>
    </row>
    <row r="28" spans="1:8" ht="19.5" customHeight="1">
      <c r="A28" s="41" t="s">
        <v>38</v>
      </c>
      <c r="B28" s="79" t="s">
        <v>183</v>
      </c>
      <c r="C28" s="44">
        <f t="shared" si="0"/>
        <v>200.53</v>
      </c>
      <c r="D28" s="42">
        <v>0</v>
      </c>
      <c r="E28" s="42">
        <f t="shared" si="1"/>
        <v>194.5</v>
      </c>
      <c r="F28" s="42">
        <v>0</v>
      </c>
      <c r="G28" s="43">
        <v>194.5</v>
      </c>
      <c r="H28" s="88">
        <v>6.03</v>
      </c>
    </row>
    <row r="29" spans="1:8" ht="19.5" customHeight="1">
      <c r="A29" s="41" t="s">
        <v>185</v>
      </c>
      <c r="B29" s="79" t="s">
        <v>184</v>
      </c>
      <c r="C29" s="44">
        <f t="shared" si="0"/>
        <v>6.26</v>
      </c>
      <c r="D29" s="42">
        <v>0</v>
      </c>
      <c r="E29" s="42">
        <f t="shared" si="1"/>
        <v>6.01</v>
      </c>
      <c r="F29" s="42">
        <v>0</v>
      </c>
      <c r="G29" s="43">
        <v>6.01</v>
      </c>
      <c r="H29" s="88">
        <v>0.25</v>
      </c>
    </row>
    <row r="30" spans="1:8" ht="19.5" customHeight="1">
      <c r="A30" s="41" t="s">
        <v>187</v>
      </c>
      <c r="B30" s="79" t="s">
        <v>186</v>
      </c>
      <c r="C30" s="44">
        <f t="shared" si="0"/>
        <v>9.85</v>
      </c>
      <c r="D30" s="42">
        <v>0</v>
      </c>
      <c r="E30" s="42">
        <f t="shared" si="1"/>
        <v>9.51</v>
      </c>
      <c r="F30" s="42">
        <v>0</v>
      </c>
      <c r="G30" s="43">
        <v>9.51</v>
      </c>
      <c r="H30" s="88">
        <v>0.34</v>
      </c>
    </row>
    <row r="31" spans="1:8" ht="19.5" customHeight="1">
      <c r="A31" s="41" t="s">
        <v>189</v>
      </c>
      <c r="B31" s="79" t="s">
        <v>188</v>
      </c>
      <c r="C31" s="44">
        <f t="shared" si="0"/>
        <v>13.58</v>
      </c>
      <c r="D31" s="42">
        <v>0</v>
      </c>
      <c r="E31" s="42">
        <f t="shared" si="1"/>
        <v>13.1</v>
      </c>
      <c r="F31" s="42">
        <v>0</v>
      </c>
      <c r="G31" s="43">
        <v>13.1</v>
      </c>
      <c r="H31" s="88">
        <v>0.48</v>
      </c>
    </row>
    <row r="32" spans="1:8" ht="19.5" customHeight="1">
      <c r="A32" s="41" t="s">
        <v>191</v>
      </c>
      <c r="B32" s="79" t="s">
        <v>190</v>
      </c>
      <c r="C32" s="44">
        <f t="shared" si="0"/>
        <v>16.22</v>
      </c>
      <c r="D32" s="42">
        <v>0</v>
      </c>
      <c r="E32" s="42">
        <f t="shared" si="1"/>
        <v>15.52</v>
      </c>
      <c r="F32" s="42">
        <v>0</v>
      </c>
      <c r="G32" s="43">
        <v>15.52</v>
      </c>
      <c r="H32" s="88">
        <v>0.7</v>
      </c>
    </row>
    <row r="33" spans="1:8" ht="19.5" customHeight="1">
      <c r="A33" s="41" t="s">
        <v>193</v>
      </c>
      <c r="B33" s="79" t="s">
        <v>192</v>
      </c>
      <c r="C33" s="44">
        <f t="shared" si="0"/>
        <v>13.4</v>
      </c>
      <c r="D33" s="42">
        <v>0</v>
      </c>
      <c r="E33" s="42">
        <f t="shared" si="1"/>
        <v>13.1</v>
      </c>
      <c r="F33" s="42">
        <v>0</v>
      </c>
      <c r="G33" s="43">
        <v>13.1</v>
      </c>
      <c r="H33" s="88">
        <v>0.3</v>
      </c>
    </row>
    <row r="34" spans="1:8" ht="19.5" customHeight="1">
      <c r="A34" s="41" t="s">
        <v>195</v>
      </c>
      <c r="B34" s="79" t="s">
        <v>194</v>
      </c>
      <c r="C34" s="44">
        <f t="shared" si="0"/>
        <v>22.689999999999998</v>
      </c>
      <c r="D34" s="42">
        <v>0</v>
      </c>
      <c r="E34" s="42">
        <f t="shared" si="1"/>
        <v>22.49</v>
      </c>
      <c r="F34" s="42">
        <v>0</v>
      </c>
      <c r="G34" s="43">
        <v>22.49</v>
      </c>
      <c r="H34" s="88">
        <v>0.2</v>
      </c>
    </row>
    <row r="35" spans="1:8" ht="19.5" customHeight="1">
      <c r="A35" s="41" t="s">
        <v>197</v>
      </c>
      <c r="B35" s="79" t="s">
        <v>196</v>
      </c>
      <c r="C35" s="44">
        <f t="shared" si="0"/>
        <v>9.91</v>
      </c>
      <c r="D35" s="42">
        <v>0</v>
      </c>
      <c r="E35" s="42">
        <f t="shared" si="1"/>
        <v>9.41</v>
      </c>
      <c r="F35" s="42">
        <v>0</v>
      </c>
      <c r="G35" s="43">
        <v>9.41</v>
      </c>
      <c r="H35" s="88">
        <v>0.5</v>
      </c>
    </row>
    <row r="36" spans="1:8" ht="19.5" customHeight="1">
      <c r="A36" s="41" t="s">
        <v>199</v>
      </c>
      <c r="B36" s="79" t="s">
        <v>198</v>
      </c>
      <c r="C36" s="44">
        <f t="shared" si="0"/>
        <v>26.1</v>
      </c>
      <c r="D36" s="42">
        <v>0</v>
      </c>
      <c r="E36" s="42">
        <f t="shared" si="1"/>
        <v>25.3</v>
      </c>
      <c r="F36" s="42">
        <v>0</v>
      </c>
      <c r="G36" s="43">
        <v>25.3</v>
      </c>
      <c r="H36" s="88">
        <v>0.8</v>
      </c>
    </row>
    <row r="37" spans="1:8" ht="19.5" customHeight="1">
      <c r="A37" s="41" t="s">
        <v>201</v>
      </c>
      <c r="B37" s="79" t="s">
        <v>200</v>
      </c>
      <c r="C37" s="44">
        <f t="shared" si="0"/>
        <v>16.74</v>
      </c>
      <c r="D37" s="42">
        <v>0</v>
      </c>
      <c r="E37" s="42">
        <f t="shared" si="1"/>
        <v>16.49</v>
      </c>
      <c r="F37" s="42">
        <v>0</v>
      </c>
      <c r="G37" s="43">
        <v>16.49</v>
      </c>
      <c r="H37" s="88">
        <v>0.25</v>
      </c>
    </row>
    <row r="38" spans="1:8" ht="19.5" customHeight="1">
      <c r="A38" s="41" t="s">
        <v>203</v>
      </c>
      <c r="B38" s="79" t="s">
        <v>202</v>
      </c>
      <c r="C38" s="44">
        <f t="shared" si="0"/>
        <v>7.76</v>
      </c>
      <c r="D38" s="42">
        <v>0</v>
      </c>
      <c r="E38" s="42">
        <f t="shared" si="1"/>
        <v>7.76</v>
      </c>
      <c r="F38" s="42">
        <v>0</v>
      </c>
      <c r="G38" s="43">
        <v>7.76</v>
      </c>
      <c r="H38" s="88">
        <v>0</v>
      </c>
    </row>
    <row r="39" spans="1:8" ht="19.5" customHeight="1">
      <c r="A39" s="41" t="s">
        <v>205</v>
      </c>
      <c r="B39" s="79" t="s">
        <v>204</v>
      </c>
      <c r="C39" s="44">
        <f t="shared" si="0"/>
        <v>8.2</v>
      </c>
      <c r="D39" s="42">
        <v>0</v>
      </c>
      <c r="E39" s="42">
        <f t="shared" si="1"/>
        <v>8</v>
      </c>
      <c r="F39" s="42">
        <v>0</v>
      </c>
      <c r="G39" s="43">
        <v>8</v>
      </c>
      <c r="H39" s="88">
        <v>0.2</v>
      </c>
    </row>
    <row r="40" spans="1:8" ht="19.5" customHeight="1">
      <c r="A40" s="41" t="s">
        <v>207</v>
      </c>
      <c r="B40" s="79" t="s">
        <v>206</v>
      </c>
      <c r="C40" s="44">
        <f t="shared" si="0"/>
        <v>3.93</v>
      </c>
      <c r="D40" s="42">
        <v>0</v>
      </c>
      <c r="E40" s="42">
        <f t="shared" si="1"/>
        <v>3.73</v>
      </c>
      <c r="F40" s="42">
        <v>0</v>
      </c>
      <c r="G40" s="43">
        <v>3.73</v>
      </c>
      <c r="H40" s="88">
        <v>0.2</v>
      </c>
    </row>
    <row r="41" spans="1:8" ht="19.5" customHeight="1">
      <c r="A41" s="41" t="s">
        <v>209</v>
      </c>
      <c r="B41" s="79" t="s">
        <v>208</v>
      </c>
      <c r="C41" s="44">
        <f t="shared" si="0"/>
        <v>8.51</v>
      </c>
      <c r="D41" s="42">
        <v>0</v>
      </c>
      <c r="E41" s="42">
        <f t="shared" si="1"/>
        <v>8.41</v>
      </c>
      <c r="F41" s="42">
        <v>0</v>
      </c>
      <c r="G41" s="43">
        <v>8.41</v>
      </c>
      <c r="H41" s="88">
        <v>0.1</v>
      </c>
    </row>
    <row r="42" spans="1:8" ht="19.5" customHeight="1">
      <c r="A42" s="41" t="s">
        <v>211</v>
      </c>
      <c r="B42" s="79" t="s">
        <v>210</v>
      </c>
      <c r="C42" s="44">
        <f t="shared" si="0"/>
        <v>5.569999999999999</v>
      </c>
      <c r="D42" s="42">
        <v>0</v>
      </c>
      <c r="E42" s="42">
        <f t="shared" si="1"/>
        <v>5.27</v>
      </c>
      <c r="F42" s="42">
        <v>0</v>
      </c>
      <c r="G42" s="43">
        <v>5.27</v>
      </c>
      <c r="H42" s="88">
        <v>0.3</v>
      </c>
    </row>
    <row r="43" spans="1:8" ht="19.5" customHeight="1">
      <c r="A43" s="41" t="s">
        <v>213</v>
      </c>
      <c r="B43" s="79" t="s">
        <v>212</v>
      </c>
      <c r="C43" s="44">
        <f t="shared" si="0"/>
        <v>7.48</v>
      </c>
      <c r="D43" s="42">
        <v>0</v>
      </c>
      <c r="E43" s="42">
        <f t="shared" si="1"/>
        <v>7.23</v>
      </c>
      <c r="F43" s="42">
        <v>0</v>
      </c>
      <c r="G43" s="43">
        <v>7.23</v>
      </c>
      <c r="H43" s="88">
        <v>0.25</v>
      </c>
    </row>
    <row r="44" spans="1:8" ht="19.5" customHeight="1">
      <c r="A44" s="41" t="s">
        <v>215</v>
      </c>
      <c r="B44" s="79" t="s">
        <v>214</v>
      </c>
      <c r="C44" s="44">
        <f t="shared" si="0"/>
        <v>11.65</v>
      </c>
      <c r="D44" s="42">
        <v>0</v>
      </c>
      <c r="E44" s="42">
        <f t="shared" si="1"/>
        <v>11.15</v>
      </c>
      <c r="F44" s="42">
        <v>0</v>
      </c>
      <c r="G44" s="43">
        <v>11.15</v>
      </c>
      <c r="H44" s="88">
        <v>0.5</v>
      </c>
    </row>
    <row r="45" spans="1:8" ht="19.5" customHeight="1">
      <c r="A45" s="41" t="s">
        <v>217</v>
      </c>
      <c r="B45" s="79" t="s">
        <v>216</v>
      </c>
      <c r="C45" s="44">
        <f t="shared" si="0"/>
        <v>6.83</v>
      </c>
      <c r="D45" s="42">
        <v>0</v>
      </c>
      <c r="E45" s="42">
        <f t="shared" si="1"/>
        <v>6.5</v>
      </c>
      <c r="F45" s="42">
        <v>0</v>
      </c>
      <c r="G45" s="43">
        <v>6.5</v>
      </c>
      <c r="H45" s="88">
        <v>0.33</v>
      </c>
    </row>
    <row r="46" spans="1:8" ht="19.5" customHeight="1">
      <c r="A46" s="41" t="s">
        <v>219</v>
      </c>
      <c r="B46" s="79" t="s">
        <v>218</v>
      </c>
      <c r="C46" s="44">
        <f t="shared" si="0"/>
        <v>5.85</v>
      </c>
      <c r="D46" s="42">
        <v>0</v>
      </c>
      <c r="E46" s="42">
        <f t="shared" si="1"/>
        <v>5.52</v>
      </c>
      <c r="F46" s="42">
        <v>0</v>
      </c>
      <c r="G46" s="43">
        <v>5.52</v>
      </c>
      <c r="H46" s="88">
        <v>0.33</v>
      </c>
    </row>
  </sheetData>
  <sheetProtection/>
  <mergeCells count="8">
    <mergeCell ref="A2:H2"/>
    <mergeCell ref="C4:H4"/>
    <mergeCell ref="H5:H6"/>
    <mergeCell ref="A4:A6"/>
    <mergeCell ref="B4:B6"/>
    <mergeCell ref="C5:C6"/>
    <mergeCell ref="D5:D6"/>
    <mergeCell ref="E5:G5"/>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27"/>
      <c r="B1" s="28"/>
      <c r="C1" s="28"/>
      <c r="D1" s="28"/>
      <c r="E1" s="28"/>
      <c r="F1" s="28"/>
      <c r="G1" s="28"/>
      <c r="H1" s="70" t="s">
        <v>707</v>
      </c>
    </row>
    <row r="2" spans="1:8" ht="19.5" customHeight="1">
      <c r="A2" s="91" t="s">
        <v>708</v>
      </c>
      <c r="B2" s="91"/>
      <c r="C2" s="91"/>
      <c r="D2" s="91"/>
      <c r="E2" s="91"/>
      <c r="F2" s="91"/>
      <c r="G2" s="91"/>
      <c r="H2" s="91"/>
    </row>
    <row r="3" spans="1:8" ht="19.5" customHeight="1">
      <c r="A3" s="31" t="s">
        <v>38</v>
      </c>
      <c r="B3" s="31"/>
      <c r="C3" s="31"/>
      <c r="D3" s="31"/>
      <c r="E3" s="31"/>
      <c r="F3" s="86"/>
      <c r="G3" s="86"/>
      <c r="H3" s="11" t="s">
        <v>5</v>
      </c>
    </row>
    <row r="4" spans="1:8" ht="19.5" customHeight="1">
      <c r="A4" s="101" t="s">
        <v>57</v>
      </c>
      <c r="B4" s="102"/>
      <c r="C4" s="102"/>
      <c r="D4" s="102"/>
      <c r="E4" s="103"/>
      <c r="F4" s="149" t="s">
        <v>709</v>
      </c>
      <c r="G4" s="108"/>
      <c r="H4" s="108"/>
    </row>
    <row r="5" spans="1:8" ht="19.5" customHeight="1">
      <c r="A5" s="101" t="s">
        <v>68</v>
      </c>
      <c r="B5" s="102"/>
      <c r="C5" s="103"/>
      <c r="D5" s="150" t="s">
        <v>69</v>
      </c>
      <c r="E5" s="110" t="s">
        <v>261</v>
      </c>
      <c r="F5" s="94" t="s">
        <v>58</v>
      </c>
      <c r="G5" s="94" t="s">
        <v>257</v>
      </c>
      <c r="H5" s="108" t="s">
        <v>258</v>
      </c>
    </row>
    <row r="6" spans="1:8" ht="19.5" customHeight="1">
      <c r="A6" s="37" t="s">
        <v>78</v>
      </c>
      <c r="B6" s="36" t="s">
        <v>79</v>
      </c>
      <c r="C6" s="38" t="s">
        <v>80</v>
      </c>
      <c r="D6" s="151"/>
      <c r="E6" s="107"/>
      <c r="F6" s="95"/>
      <c r="G6" s="95"/>
      <c r="H6" s="109"/>
    </row>
    <row r="7" spans="1:8" ht="19.5" customHeight="1">
      <c r="A7" s="41" t="s">
        <v>38</v>
      </c>
      <c r="B7" s="41" t="s">
        <v>38</v>
      </c>
      <c r="C7" s="41" t="s">
        <v>38</v>
      </c>
      <c r="D7" s="41" t="s">
        <v>38</v>
      </c>
      <c r="E7" s="41" t="s">
        <v>38</v>
      </c>
      <c r="F7" s="43">
        <f aca="true" t="shared" si="0" ref="F7:F16">SUM(G7:H7)</f>
        <v>0</v>
      </c>
      <c r="G7" s="44" t="s">
        <v>38</v>
      </c>
      <c r="H7" s="43" t="s">
        <v>38</v>
      </c>
    </row>
    <row r="8" spans="1:8" ht="19.5" customHeight="1">
      <c r="A8" s="41" t="s">
        <v>38</v>
      </c>
      <c r="B8" s="41" t="s">
        <v>38</v>
      </c>
      <c r="C8" s="41" t="s">
        <v>38</v>
      </c>
      <c r="D8" s="41" t="s">
        <v>38</v>
      </c>
      <c r="E8" s="41" t="s">
        <v>38</v>
      </c>
      <c r="F8" s="43">
        <f t="shared" si="0"/>
        <v>0</v>
      </c>
      <c r="G8" s="44" t="s">
        <v>38</v>
      </c>
      <c r="H8" s="43" t="s">
        <v>38</v>
      </c>
    </row>
    <row r="9" spans="1:8" ht="19.5" customHeight="1">
      <c r="A9" s="41" t="s">
        <v>38</v>
      </c>
      <c r="B9" s="41" t="s">
        <v>38</v>
      </c>
      <c r="C9" s="41" t="s">
        <v>38</v>
      </c>
      <c r="D9" s="41" t="s">
        <v>38</v>
      </c>
      <c r="E9" s="41" t="s">
        <v>38</v>
      </c>
      <c r="F9" s="43">
        <f t="shared" si="0"/>
        <v>0</v>
      </c>
      <c r="G9" s="44" t="s">
        <v>38</v>
      </c>
      <c r="H9" s="43" t="s">
        <v>38</v>
      </c>
    </row>
    <row r="10" spans="1:8" ht="19.5" customHeight="1">
      <c r="A10" s="41" t="s">
        <v>38</v>
      </c>
      <c r="B10" s="41" t="s">
        <v>38</v>
      </c>
      <c r="C10" s="41" t="s">
        <v>38</v>
      </c>
      <c r="D10" s="41" t="s">
        <v>38</v>
      </c>
      <c r="E10" s="41" t="s">
        <v>38</v>
      </c>
      <c r="F10" s="43">
        <f t="shared" si="0"/>
        <v>0</v>
      </c>
      <c r="G10" s="44" t="s">
        <v>38</v>
      </c>
      <c r="H10" s="43" t="s">
        <v>38</v>
      </c>
    </row>
    <row r="11" spans="1:8" ht="19.5" customHeight="1">
      <c r="A11" s="41" t="s">
        <v>38</v>
      </c>
      <c r="B11" s="41" t="s">
        <v>38</v>
      </c>
      <c r="C11" s="41" t="s">
        <v>38</v>
      </c>
      <c r="D11" s="41" t="s">
        <v>38</v>
      </c>
      <c r="E11" s="41" t="s">
        <v>38</v>
      </c>
      <c r="F11" s="43">
        <f t="shared" si="0"/>
        <v>0</v>
      </c>
      <c r="G11" s="44" t="s">
        <v>38</v>
      </c>
      <c r="H11" s="43" t="s">
        <v>38</v>
      </c>
    </row>
    <row r="12" spans="1:8" ht="19.5" customHeight="1">
      <c r="A12" s="41" t="s">
        <v>38</v>
      </c>
      <c r="B12" s="41" t="s">
        <v>38</v>
      </c>
      <c r="C12" s="41" t="s">
        <v>38</v>
      </c>
      <c r="D12" s="41" t="s">
        <v>38</v>
      </c>
      <c r="E12" s="41" t="s">
        <v>38</v>
      </c>
      <c r="F12" s="43">
        <f t="shared" si="0"/>
        <v>0</v>
      </c>
      <c r="G12" s="44" t="s">
        <v>38</v>
      </c>
      <c r="H12" s="43" t="s">
        <v>38</v>
      </c>
    </row>
    <row r="13" spans="1:8" ht="19.5" customHeight="1">
      <c r="A13" s="41" t="s">
        <v>38</v>
      </c>
      <c r="B13" s="41" t="s">
        <v>38</v>
      </c>
      <c r="C13" s="41" t="s">
        <v>38</v>
      </c>
      <c r="D13" s="41" t="s">
        <v>38</v>
      </c>
      <c r="E13" s="41" t="s">
        <v>38</v>
      </c>
      <c r="F13" s="43">
        <f t="shared" si="0"/>
        <v>0</v>
      </c>
      <c r="G13" s="44" t="s">
        <v>38</v>
      </c>
      <c r="H13" s="43" t="s">
        <v>38</v>
      </c>
    </row>
    <row r="14" spans="1:8" ht="19.5" customHeight="1">
      <c r="A14" s="41" t="s">
        <v>38</v>
      </c>
      <c r="B14" s="41" t="s">
        <v>38</v>
      </c>
      <c r="C14" s="41" t="s">
        <v>38</v>
      </c>
      <c r="D14" s="41" t="s">
        <v>38</v>
      </c>
      <c r="E14" s="41" t="s">
        <v>38</v>
      </c>
      <c r="F14" s="43">
        <f t="shared" si="0"/>
        <v>0</v>
      </c>
      <c r="G14" s="44" t="s">
        <v>38</v>
      </c>
      <c r="H14" s="43" t="s">
        <v>38</v>
      </c>
    </row>
    <row r="15" spans="1:8" ht="19.5" customHeight="1">
      <c r="A15" s="41" t="s">
        <v>38</v>
      </c>
      <c r="B15" s="41" t="s">
        <v>38</v>
      </c>
      <c r="C15" s="41" t="s">
        <v>38</v>
      </c>
      <c r="D15" s="41" t="s">
        <v>38</v>
      </c>
      <c r="E15" s="41" t="s">
        <v>38</v>
      </c>
      <c r="F15" s="43">
        <f t="shared" si="0"/>
        <v>0</v>
      </c>
      <c r="G15" s="44" t="s">
        <v>38</v>
      </c>
      <c r="H15" s="43" t="s">
        <v>38</v>
      </c>
    </row>
    <row r="16" spans="1:8" ht="19.5" customHeight="1">
      <c r="A16" s="41" t="s">
        <v>38</v>
      </c>
      <c r="B16" s="41" t="s">
        <v>38</v>
      </c>
      <c r="C16" s="41" t="s">
        <v>38</v>
      </c>
      <c r="D16" s="41" t="s">
        <v>38</v>
      </c>
      <c r="E16" s="41" t="s">
        <v>38</v>
      </c>
      <c r="F16" s="43">
        <f t="shared" si="0"/>
        <v>0</v>
      </c>
      <c r="G16" s="44" t="s">
        <v>38</v>
      </c>
      <c r="H16" s="43" t="s">
        <v>38</v>
      </c>
    </row>
  </sheetData>
  <sheetProtection/>
  <mergeCells count="9">
    <mergeCell ref="F4:H4"/>
    <mergeCell ref="H5:H6"/>
    <mergeCell ref="A2:H2"/>
    <mergeCell ref="D5:D6"/>
    <mergeCell ref="E5:E6"/>
    <mergeCell ref="G5:G6"/>
    <mergeCell ref="F5:F6"/>
    <mergeCell ref="A5:C5"/>
    <mergeCell ref="A4:E4"/>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0"/>
      <c r="B1" s="10"/>
      <c r="C1" s="10"/>
      <c r="D1" s="10"/>
      <c r="E1" s="82"/>
      <c r="F1" s="10"/>
      <c r="G1" s="10"/>
      <c r="H1" s="8" t="s">
        <v>710</v>
      </c>
    </row>
    <row r="2" spans="1:8" ht="25.5" customHeight="1">
      <c r="A2" s="91" t="s">
        <v>711</v>
      </c>
      <c r="B2" s="91"/>
      <c r="C2" s="91"/>
      <c r="D2" s="91"/>
      <c r="E2" s="91"/>
      <c r="F2" s="91"/>
      <c r="G2" s="91"/>
      <c r="H2" s="91"/>
    </row>
    <row r="3" spans="1:8" ht="19.5" customHeight="1">
      <c r="A3" s="86" t="s">
        <v>0</v>
      </c>
      <c r="B3" s="32"/>
      <c r="C3" s="32"/>
      <c r="D3" s="32"/>
      <c r="E3" s="32"/>
      <c r="F3" s="32"/>
      <c r="G3" s="32"/>
      <c r="H3" s="11" t="s">
        <v>5</v>
      </c>
    </row>
    <row r="4" spans="1:8" ht="19.5" customHeight="1">
      <c r="A4" s="138" t="s">
        <v>701</v>
      </c>
      <c r="B4" s="138" t="s">
        <v>702</v>
      </c>
      <c r="C4" s="108" t="s">
        <v>703</v>
      </c>
      <c r="D4" s="108"/>
      <c r="E4" s="108"/>
      <c r="F4" s="108"/>
      <c r="G4" s="108"/>
      <c r="H4" s="108"/>
    </row>
    <row r="5" spans="1:8" ht="19.5" customHeight="1">
      <c r="A5" s="138"/>
      <c r="B5" s="138"/>
      <c r="C5" s="133" t="s">
        <v>58</v>
      </c>
      <c r="D5" s="110" t="s">
        <v>394</v>
      </c>
      <c r="E5" s="89" t="s">
        <v>704</v>
      </c>
      <c r="F5" s="90"/>
      <c r="G5" s="90"/>
      <c r="H5" s="136" t="s">
        <v>399</v>
      </c>
    </row>
    <row r="6" spans="1:8" ht="33.75" customHeight="1">
      <c r="A6" s="107"/>
      <c r="B6" s="107"/>
      <c r="C6" s="148"/>
      <c r="D6" s="95"/>
      <c r="E6" s="73" t="s">
        <v>73</v>
      </c>
      <c r="F6" s="87" t="s">
        <v>705</v>
      </c>
      <c r="G6" s="75" t="s">
        <v>706</v>
      </c>
      <c r="H6" s="137"/>
    </row>
    <row r="7" spans="1:8" ht="19.5" customHeight="1">
      <c r="A7" s="41" t="s">
        <v>38</v>
      </c>
      <c r="B7" s="79" t="s">
        <v>38</v>
      </c>
      <c r="C7" s="44">
        <f aca="true" t="shared" si="0" ref="C7:C16">SUM(D7,F7:H7)</f>
        <v>0</v>
      </c>
      <c r="D7" s="42" t="s">
        <v>38</v>
      </c>
      <c r="E7" s="42">
        <f aca="true" t="shared" si="1" ref="E7:E16">SUM(F7:G7)</f>
        <v>0</v>
      </c>
      <c r="F7" s="42" t="s">
        <v>38</v>
      </c>
      <c r="G7" s="43" t="s">
        <v>38</v>
      </c>
      <c r="H7" s="88" t="s">
        <v>38</v>
      </c>
    </row>
    <row r="8" spans="1:8" ht="19.5" customHeight="1">
      <c r="A8" s="41" t="s">
        <v>38</v>
      </c>
      <c r="B8" s="79" t="s">
        <v>38</v>
      </c>
      <c r="C8" s="44">
        <f t="shared" si="0"/>
        <v>0</v>
      </c>
      <c r="D8" s="42" t="s">
        <v>38</v>
      </c>
      <c r="E8" s="42">
        <f t="shared" si="1"/>
        <v>0</v>
      </c>
      <c r="F8" s="42" t="s">
        <v>38</v>
      </c>
      <c r="G8" s="43" t="s">
        <v>38</v>
      </c>
      <c r="H8" s="88" t="s">
        <v>38</v>
      </c>
    </row>
    <row r="9" spans="1:8" ht="19.5" customHeight="1">
      <c r="A9" s="41" t="s">
        <v>38</v>
      </c>
      <c r="B9" s="79" t="s">
        <v>38</v>
      </c>
      <c r="C9" s="44">
        <f t="shared" si="0"/>
        <v>0</v>
      </c>
      <c r="D9" s="42" t="s">
        <v>38</v>
      </c>
      <c r="E9" s="42">
        <f t="shared" si="1"/>
        <v>0</v>
      </c>
      <c r="F9" s="42" t="s">
        <v>38</v>
      </c>
      <c r="G9" s="43" t="s">
        <v>38</v>
      </c>
      <c r="H9" s="88" t="s">
        <v>38</v>
      </c>
    </row>
    <row r="10" spans="1:8" ht="19.5" customHeight="1">
      <c r="A10" s="41" t="s">
        <v>38</v>
      </c>
      <c r="B10" s="79" t="s">
        <v>38</v>
      </c>
      <c r="C10" s="44">
        <f t="shared" si="0"/>
        <v>0</v>
      </c>
      <c r="D10" s="42" t="s">
        <v>38</v>
      </c>
      <c r="E10" s="42">
        <f t="shared" si="1"/>
        <v>0</v>
      </c>
      <c r="F10" s="42" t="s">
        <v>38</v>
      </c>
      <c r="G10" s="43" t="s">
        <v>38</v>
      </c>
      <c r="H10" s="88" t="s">
        <v>38</v>
      </c>
    </row>
    <row r="11" spans="1:8" ht="19.5" customHeight="1">
      <c r="A11" s="41" t="s">
        <v>38</v>
      </c>
      <c r="B11" s="79" t="s">
        <v>38</v>
      </c>
      <c r="C11" s="44">
        <f t="shared" si="0"/>
        <v>0</v>
      </c>
      <c r="D11" s="42" t="s">
        <v>38</v>
      </c>
      <c r="E11" s="42">
        <f t="shared" si="1"/>
        <v>0</v>
      </c>
      <c r="F11" s="42" t="s">
        <v>38</v>
      </c>
      <c r="G11" s="43" t="s">
        <v>38</v>
      </c>
      <c r="H11" s="88" t="s">
        <v>38</v>
      </c>
    </row>
    <row r="12" spans="1:8" ht="19.5" customHeight="1">
      <c r="A12" s="41" t="s">
        <v>38</v>
      </c>
      <c r="B12" s="79" t="s">
        <v>38</v>
      </c>
      <c r="C12" s="44">
        <f t="shared" si="0"/>
        <v>0</v>
      </c>
      <c r="D12" s="42" t="s">
        <v>38</v>
      </c>
      <c r="E12" s="42">
        <f t="shared" si="1"/>
        <v>0</v>
      </c>
      <c r="F12" s="42" t="s">
        <v>38</v>
      </c>
      <c r="G12" s="43" t="s">
        <v>38</v>
      </c>
      <c r="H12" s="88" t="s">
        <v>38</v>
      </c>
    </row>
    <row r="13" spans="1:8" ht="19.5" customHeight="1">
      <c r="A13" s="41" t="s">
        <v>38</v>
      </c>
      <c r="B13" s="79" t="s">
        <v>38</v>
      </c>
      <c r="C13" s="44">
        <f t="shared" si="0"/>
        <v>0</v>
      </c>
      <c r="D13" s="42" t="s">
        <v>38</v>
      </c>
      <c r="E13" s="42">
        <f t="shared" si="1"/>
        <v>0</v>
      </c>
      <c r="F13" s="42" t="s">
        <v>38</v>
      </c>
      <c r="G13" s="43" t="s">
        <v>38</v>
      </c>
      <c r="H13" s="88" t="s">
        <v>38</v>
      </c>
    </row>
    <row r="14" spans="1:8" ht="19.5" customHeight="1">
      <c r="A14" s="41" t="s">
        <v>38</v>
      </c>
      <c r="B14" s="79" t="s">
        <v>38</v>
      </c>
      <c r="C14" s="44">
        <f t="shared" si="0"/>
        <v>0</v>
      </c>
      <c r="D14" s="42" t="s">
        <v>38</v>
      </c>
      <c r="E14" s="42">
        <f t="shared" si="1"/>
        <v>0</v>
      </c>
      <c r="F14" s="42" t="s">
        <v>38</v>
      </c>
      <c r="G14" s="43" t="s">
        <v>38</v>
      </c>
      <c r="H14" s="88" t="s">
        <v>38</v>
      </c>
    </row>
    <row r="15" spans="1:8" ht="19.5" customHeight="1">
      <c r="A15" s="41" t="s">
        <v>38</v>
      </c>
      <c r="B15" s="79" t="s">
        <v>38</v>
      </c>
      <c r="C15" s="44">
        <f t="shared" si="0"/>
        <v>0</v>
      </c>
      <c r="D15" s="42" t="s">
        <v>38</v>
      </c>
      <c r="E15" s="42">
        <f t="shared" si="1"/>
        <v>0</v>
      </c>
      <c r="F15" s="42" t="s">
        <v>38</v>
      </c>
      <c r="G15" s="43" t="s">
        <v>38</v>
      </c>
      <c r="H15" s="88" t="s">
        <v>38</v>
      </c>
    </row>
    <row r="16" spans="1:8" ht="19.5" customHeight="1">
      <c r="A16" s="41" t="s">
        <v>38</v>
      </c>
      <c r="B16" s="79" t="s">
        <v>38</v>
      </c>
      <c r="C16" s="44">
        <f t="shared" si="0"/>
        <v>0</v>
      </c>
      <c r="D16" s="42" t="s">
        <v>38</v>
      </c>
      <c r="E16" s="42">
        <f t="shared" si="1"/>
        <v>0</v>
      </c>
      <c r="F16" s="42" t="s">
        <v>38</v>
      </c>
      <c r="G16" s="43" t="s">
        <v>38</v>
      </c>
      <c r="H16" s="88" t="s">
        <v>38</v>
      </c>
    </row>
  </sheetData>
  <sheetProtection/>
  <mergeCells count="7">
    <mergeCell ref="A2:H2"/>
    <mergeCell ref="C4:H4"/>
    <mergeCell ref="H5:H6"/>
    <mergeCell ref="A4:A6"/>
    <mergeCell ref="B4:B6"/>
    <mergeCell ref="C5:C6"/>
    <mergeCell ref="D5:D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H1" sqref="H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27"/>
      <c r="B1" s="28"/>
      <c r="C1" s="28"/>
      <c r="D1" s="28"/>
      <c r="E1" s="28"/>
      <c r="F1" s="28"/>
      <c r="G1" s="28"/>
      <c r="H1" s="70" t="s">
        <v>712</v>
      </c>
    </row>
    <row r="2" spans="1:8" ht="19.5" customHeight="1">
      <c r="A2" s="91" t="s">
        <v>713</v>
      </c>
      <c r="B2" s="91"/>
      <c r="C2" s="91"/>
      <c r="D2" s="91"/>
      <c r="E2" s="91"/>
      <c r="F2" s="91"/>
      <c r="G2" s="91"/>
      <c r="H2" s="91"/>
    </row>
    <row r="3" spans="1:8" ht="19.5" customHeight="1">
      <c r="A3" s="31" t="s">
        <v>38</v>
      </c>
      <c r="B3" s="31"/>
      <c r="C3" s="31"/>
      <c r="D3" s="31"/>
      <c r="E3" s="31"/>
      <c r="F3" s="86"/>
      <c r="G3" s="86"/>
      <c r="H3" s="11" t="s">
        <v>5</v>
      </c>
    </row>
    <row r="4" spans="1:8" ht="19.5" customHeight="1">
      <c r="A4" s="101" t="s">
        <v>57</v>
      </c>
      <c r="B4" s="102"/>
      <c r="C4" s="102"/>
      <c r="D4" s="102"/>
      <c r="E4" s="103"/>
      <c r="F4" s="149" t="s">
        <v>714</v>
      </c>
      <c r="G4" s="108"/>
      <c r="H4" s="108"/>
    </row>
    <row r="5" spans="1:8" ht="19.5" customHeight="1">
      <c r="A5" s="101" t="s">
        <v>68</v>
      </c>
      <c r="B5" s="102"/>
      <c r="C5" s="103"/>
      <c r="D5" s="150" t="s">
        <v>69</v>
      </c>
      <c r="E5" s="110" t="s">
        <v>261</v>
      </c>
      <c r="F5" s="94" t="s">
        <v>58</v>
      </c>
      <c r="G5" s="94" t="s">
        <v>257</v>
      </c>
      <c r="H5" s="108" t="s">
        <v>258</v>
      </c>
    </row>
    <row r="6" spans="1:8" ht="19.5" customHeight="1">
      <c r="A6" s="37" t="s">
        <v>78</v>
      </c>
      <c r="B6" s="36" t="s">
        <v>79</v>
      </c>
      <c r="C6" s="38" t="s">
        <v>80</v>
      </c>
      <c r="D6" s="151"/>
      <c r="E6" s="107"/>
      <c r="F6" s="95"/>
      <c r="G6" s="95"/>
      <c r="H6" s="109"/>
    </row>
    <row r="7" spans="1:8" ht="19.5" customHeight="1">
      <c r="A7" s="41" t="s">
        <v>38</v>
      </c>
      <c r="B7" s="41" t="s">
        <v>38</v>
      </c>
      <c r="C7" s="41" t="s">
        <v>38</v>
      </c>
      <c r="D7" s="41" t="s">
        <v>38</v>
      </c>
      <c r="E7" s="41" t="s">
        <v>38</v>
      </c>
      <c r="F7" s="43">
        <f aca="true" t="shared" si="0" ref="F7:F16">SUM(G7:H7)</f>
        <v>0</v>
      </c>
      <c r="G7" s="44" t="s">
        <v>38</v>
      </c>
      <c r="H7" s="43" t="s">
        <v>38</v>
      </c>
    </row>
    <row r="8" spans="1:8" ht="19.5" customHeight="1">
      <c r="A8" s="41" t="s">
        <v>38</v>
      </c>
      <c r="B8" s="41" t="s">
        <v>38</v>
      </c>
      <c r="C8" s="41" t="s">
        <v>38</v>
      </c>
      <c r="D8" s="41" t="s">
        <v>38</v>
      </c>
      <c r="E8" s="41" t="s">
        <v>38</v>
      </c>
      <c r="F8" s="43">
        <f t="shared" si="0"/>
        <v>0</v>
      </c>
      <c r="G8" s="44" t="s">
        <v>38</v>
      </c>
      <c r="H8" s="43" t="s">
        <v>38</v>
      </c>
    </row>
    <row r="9" spans="1:8" ht="19.5" customHeight="1">
      <c r="A9" s="41" t="s">
        <v>38</v>
      </c>
      <c r="B9" s="41" t="s">
        <v>38</v>
      </c>
      <c r="C9" s="41" t="s">
        <v>38</v>
      </c>
      <c r="D9" s="41" t="s">
        <v>38</v>
      </c>
      <c r="E9" s="41" t="s">
        <v>38</v>
      </c>
      <c r="F9" s="43">
        <f t="shared" si="0"/>
        <v>0</v>
      </c>
      <c r="G9" s="44" t="s">
        <v>38</v>
      </c>
      <c r="H9" s="43" t="s">
        <v>38</v>
      </c>
    </row>
    <row r="10" spans="1:8" ht="19.5" customHeight="1">
      <c r="A10" s="41" t="s">
        <v>38</v>
      </c>
      <c r="B10" s="41" t="s">
        <v>38</v>
      </c>
      <c r="C10" s="41" t="s">
        <v>38</v>
      </c>
      <c r="D10" s="41" t="s">
        <v>38</v>
      </c>
      <c r="E10" s="41" t="s">
        <v>38</v>
      </c>
      <c r="F10" s="43">
        <f t="shared" si="0"/>
        <v>0</v>
      </c>
      <c r="G10" s="44" t="s">
        <v>38</v>
      </c>
      <c r="H10" s="43" t="s">
        <v>38</v>
      </c>
    </row>
    <row r="11" spans="1:8" ht="19.5" customHeight="1">
      <c r="A11" s="41" t="s">
        <v>38</v>
      </c>
      <c r="B11" s="41" t="s">
        <v>38</v>
      </c>
      <c r="C11" s="41" t="s">
        <v>38</v>
      </c>
      <c r="D11" s="41" t="s">
        <v>38</v>
      </c>
      <c r="E11" s="41" t="s">
        <v>38</v>
      </c>
      <c r="F11" s="43">
        <f t="shared" si="0"/>
        <v>0</v>
      </c>
      <c r="G11" s="44" t="s">
        <v>38</v>
      </c>
      <c r="H11" s="43" t="s">
        <v>38</v>
      </c>
    </row>
    <row r="12" spans="1:8" ht="19.5" customHeight="1">
      <c r="A12" s="41" t="s">
        <v>38</v>
      </c>
      <c r="B12" s="41" t="s">
        <v>38</v>
      </c>
      <c r="C12" s="41" t="s">
        <v>38</v>
      </c>
      <c r="D12" s="41" t="s">
        <v>38</v>
      </c>
      <c r="E12" s="41" t="s">
        <v>38</v>
      </c>
      <c r="F12" s="43">
        <f t="shared" si="0"/>
        <v>0</v>
      </c>
      <c r="G12" s="44" t="s">
        <v>38</v>
      </c>
      <c r="H12" s="43" t="s">
        <v>38</v>
      </c>
    </row>
    <row r="13" spans="1:8" ht="19.5" customHeight="1">
      <c r="A13" s="41" t="s">
        <v>38</v>
      </c>
      <c r="B13" s="41" t="s">
        <v>38</v>
      </c>
      <c r="C13" s="41" t="s">
        <v>38</v>
      </c>
      <c r="D13" s="41" t="s">
        <v>38</v>
      </c>
      <c r="E13" s="41" t="s">
        <v>38</v>
      </c>
      <c r="F13" s="43">
        <f t="shared" si="0"/>
        <v>0</v>
      </c>
      <c r="G13" s="44" t="s">
        <v>38</v>
      </c>
      <c r="H13" s="43" t="s">
        <v>38</v>
      </c>
    </row>
    <row r="14" spans="1:8" ht="19.5" customHeight="1">
      <c r="A14" s="41" t="s">
        <v>38</v>
      </c>
      <c r="B14" s="41" t="s">
        <v>38</v>
      </c>
      <c r="C14" s="41" t="s">
        <v>38</v>
      </c>
      <c r="D14" s="41" t="s">
        <v>38</v>
      </c>
      <c r="E14" s="41" t="s">
        <v>38</v>
      </c>
      <c r="F14" s="43">
        <f t="shared" si="0"/>
        <v>0</v>
      </c>
      <c r="G14" s="44" t="s">
        <v>38</v>
      </c>
      <c r="H14" s="43" t="s">
        <v>38</v>
      </c>
    </row>
    <row r="15" spans="1:8" ht="19.5" customHeight="1">
      <c r="A15" s="41" t="s">
        <v>38</v>
      </c>
      <c r="B15" s="41" t="s">
        <v>38</v>
      </c>
      <c r="C15" s="41" t="s">
        <v>38</v>
      </c>
      <c r="D15" s="41" t="s">
        <v>38</v>
      </c>
      <c r="E15" s="41" t="s">
        <v>38</v>
      </c>
      <c r="F15" s="43">
        <f t="shared" si="0"/>
        <v>0</v>
      </c>
      <c r="G15" s="44" t="s">
        <v>38</v>
      </c>
      <c r="H15" s="43" t="s">
        <v>38</v>
      </c>
    </row>
    <row r="16" spans="1:8" ht="19.5" customHeight="1">
      <c r="A16" s="41" t="s">
        <v>38</v>
      </c>
      <c r="B16" s="41" t="s">
        <v>38</v>
      </c>
      <c r="C16" s="41" t="s">
        <v>38</v>
      </c>
      <c r="D16" s="41" t="s">
        <v>38</v>
      </c>
      <c r="E16" s="41" t="s">
        <v>38</v>
      </c>
      <c r="F16" s="43">
        <f t="shared" si="0"/>
        <v>0</v>
      </c>
      <c r="G16" s="44" t="s">
        <v>38</v>
      </c>
      <c r="H16" s="43" t="s">
        <v>38</v>
      </c>
    </row>
  </sheetData>
  <sheetProtection/>
  <mergeCells count="9">
    <mergeCell ref="F4:H4"/>
    <mergeCell ref="H5:H6"/>
    <mergeCell ref="A2:H2"/>
    <mergeCell ref="D5:D6"/>
    <mergeCell ref="E5:E6"/>
    <mergeCell ref="G5:G6"/>
    <mergeCell ref="F5:F6"/>
    <mergeCell ref="A4:E4"/>
    <mergeCell ref="A5:C5"/>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r:id="rId1"/>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L395"/>
  <sheetViews>
    <sheetView tabSelected="1" zoomScalePageLayoutView="0" workbookViewId="0" topLeftCell="A1">
      <selection activeCell="N6" sqref="M6:N6"/>
    </sheetView>
  </sheetViews>
  <sheetFormatPr defaultColWidth="9.33203125" defaultRowHeight="11.25"/>
  <cols>
    <col min="1" max="1" width="5.66015625" style="153" customWidth="1"/>
    <col min="2" max="2" width="35.16015625" style="153" customWidth="1"/>
    <col min="3" max="5" width="14.16015625" style="153" customWidth="1"/>
    <col min="6" max="6" width="41" style="153" customWidth="1"/>
    <col min="7" max="7" width="20.83203125" style="153" customWidth="1"/>
    <col min="8" max="8" width="17.66015625" style="153" customWidth="1"/>
    <col min="9" max="9" width="20.83203125" style="153" customWidth="1"/>
    <col min="10" max="10" width="17.66015625" style="153" customWidth="1"/>
    <col min="11" max="11" width="20.83203125" style="153" customWidth="1"/>
    <col min="12" max="12" width="17.66015625" style="153" customWidth="1"/>
    <col min="13" max="16384" width="9.33203125" style="153" customWidth="1"/>
  </cols>
  <sheetData>
    <row r="1" s="176" customFormat="1" ht="14.25">
      <c r="L1" s="70" t="s">
        <v>1561</v>
      </c>
    </row>
    <row r="2" spans="1:12" ht="27" customHeight="1">
      <c r="A2" s="152" t="s">
        <v>715</v>
      </c>
      <c r="B2" s="152"/>
      <c r="C2" s="152"/>
      <c r="D2" s="152"/>
      <c r="E2" s="152"/>
      <c r="F2" s="152"/>
      <c r="G2" s="152"/>
      <c r="H2" s="152"/>
      <c r="I2" s="152"/>
      <c r="J2" s="152"/>
      <c r="K2" s="152"/>
      <c r="L2" s="152"/>
    </row>
    <row r="3" spans="1:12" ht="19.5" customHeight="1">
      <c r="A3" s="154" t="s">
        <v>5</v>
      </c>
      <c r="B3" s="154"/>
      <c r="C3" s="154"/>
      <c r="D3" s="154"/>
      <c r="E3" s="154"/>
      <c r="F3" s="154"/>
      <c r="G3" s="154"/>
      <c r="H3" s="154"/>
      <c r="I3" s="154"/>
      <c r="J3" s="154"/>
      <c r="K3" s="154"/>
      <c r="L3" s="154"/>
    </row>
    <row r="4" spans="1:12" s="156" customFormat="1" ht="19.5" customHeight="1">
      <c r="A4" s="155" t="s">
        <v>716</v>
      </c>
      <c r="B4" s="155"/>
      <c r="C4" s="155" t="s">
        <v>717</v>
      </c>
      <c r="D4" s="155"/>
      <c r="E4" s="155"/>
      <c r="F4" s="155" t="s">
        <v>718</v>
      </c>
      <c r="G4" s="155" t="s">
        <v>719</v>
      </c>
      <c r="H4" s="155"/>
      <c r="I4" s="155"/>
      <c r="J4" s="155"/>
      <c r="K4" s="155"/>
      <c r="L4" s="155"/>
    </row>
    <row r="5" spans="1:12" s="156" customFormat="1" ht="19.5" customHeight="1">
      <c r="A5" s="155"/>
      <c r="B5" s="155"/>
      <c r="C5" s="155"/>
      <c r="D5" s="155"/>
      <c r="E5" s="155"/>
      <c r="F5" s="155"/>
      <c r="G5" s="155" t="s">
        <v>720</v>
      </c>
      <c r="H5" s="155"/>
      <c r="I5" s="155" t="s">
        <v>721</v>
      </c>
      <c r="J5" s="155"/>
      <c r="K5" s="155" t="s">
        <v>722</v>
      </c>
      <c r="L5" s="155"/>
    </row>
    <row r="6" spans="1:12" s="156" customFormat="1" ht="19.5" customHeight="1">
      <c r="A6" s="157"/>
      <c r="B6" s="157"/>
      <c r="C6" s="158" t="s">
        <v>723</v>
      </c>
      <c r="D6" s="158" t="s">
        <v>724</v>
      </c>
      <c r="E6" s="158" t="s">
        <v>725</v>
      </c>
      <c r="F6" s="155"/>
      <c r="G6" s="158" t="s">
        <v>726</v>
      </c>
      <c r="H6" s="158" t="s">
        <v>727</v>
      </c>
      <c r="I6" s="158" t="s">
        <v>726</v>
      </c>
      <c r="J6" s="158" t="s">
        <v>727</v>
      </c>
      <c r="K6" s="158" t="s">
        <v>726</v>
      </c>
      <c r="L6" s="158" t="s">
        <v>727</v>
      </c>
    </row>
    <row r="7" spans="1:12" ht="24" customHeight="1">
      <c r="A7" s="159" t="s">
        <v>728</v>
      </c>
      <c r="B7" s="160"/>
      <c r="C7" s="161">
        <v>50768.17</v>
      </c>
      <c r="D7" s="161">
        <v>16513.93</v>
      </c>
      <c r="E7" s="161">
        <v>34254.24</v>
      </c>
      <c r="F7" s="162" t="s">
        <v>38</v>
      </c>
      <c r="G7" s="162" t="s">
        <v>38</v>
      </c>
      <c r="H7" s="162" t="s">
        <v>38</v>
      </c>
      <c r="I7" s="162" t="s">
        <v>38</v>
      </c>
      <c r="J7" s="162" t="s">
        <v>38</v>
      </c>
      <c r="K7" s="162" t="s">
        <v>38</v>
      </c>
      <c r="L7" s="162" t="s">
        <v>38</v>
      </c>
    </row>
    <row r="8" spans="1:12" ht="24" customHeight="1">
      <c r="A8" s="163" t="s">
        <v>38</v>
      </c>
      <c r="B8" s="164" t="s">
        <v>729</v>
      </c>
      <c r="C8" s="161">
        <v>1741.98</v>
      </c>
      <c r="D8" s="161">
        <v>1741.98</v>
      </c>
      <c r="E8" s="161">
        <v>0</v>
      </c>
      <c r="F8" s="162" t="s">
        <v>38</v>
      </c>
      <c r="G8" s="162" t="s">
        <v>38</v>
      </c>
      <c r="H8" s="162" t="s">
        <v>38</v>
      </c>
      <c r="I8" s="162" t="s">
        <v>38</v>
      </c>
      <c r="J8" s="162" t="s">
        <v>38</v>
      </c>
      <c r="K8" s="162" t="s">
        <v>38</v>
      </c>
      <c r="L8" s="162" t="s">
        <v>38</v>
      </c>
    </row>
    <row r="9" spans="1:12" ht="24" customHeight="1">
      <c r="A9" s="165" t="s">
        <v>38</v>
      </c>
      <c r="B9" s="166" t="s">
        <v>730</v>
      </c>
      <c r="C9" s="167">
        <v>1189.05</v>
      </c>
      <c r="D9" s="167">
        <v>1189.05</v>
      </c>
      <c r="E9" s="167">
        <v>0</v>
      </c>
      <c r="F9" s="159" t="s">
        <v>731</v>
      </c>
      <c r="G9" s="162" t="s">
        <v>732</v>
      </c>
      <c r="H9" s="168" t="s">
        <v>733</v>
      </c>
      <c r="I9" s="162" t="s">
        <v>734</v>
      </c>
      <c r="J9" s="168" t="s">
        <v>735</v>
      </c>
      <c r="K9" s="159" t="s">
        <v>736</v>
      </c>
      <c r="L9" s="169" t="s">
        <v>737</v>
      </c>
    </row>
    <row r="10" spans="1:12" ht="24">
      <c r="A10" s="170"/>
      <c r="B10" s="171"/>
      <c r="C10" s="172"/>
      <c r="D10" s="172"/>
      <c r="E10" s="172"/>
      <c r="F10" s="172"/>
      <c r="G10" s="162" t="s">
        <v>738</v>
      </c>
      <c r="H10" s="168" t="s">
        <v>739</v>
      </c>
      <c r="I10" s="159" t="s">
        <v>740</v>
      </c>
      <c r="J10" s="169" t="s">
        <v>741</v>
      </c>
      <c r="K10" s="172"/>
      <c r="L10" s="172"/>
    </row>
    <row r="11" spans="1:12" ht="24">
      <c r="A11" s="170"/>
      <c r="B11" s="171"/>
      <c r="C11" s="172"/>
      <c r="D11" s="172"/>
      <c r="E11" s="172"/>
      <c r="F11" s="172"/>
      <c r="G11" s="162" t="s">
        <v>742</v>
      </c>
      <c r="H11" s="168" t="s">
        <v>739</v>
      </c>
      <c r="I11" s="172"/>
      <c r="J11" s="172"/>
      <c r="K11" s="172"/>
      <c r="L11" s="172"/>
    </row>
    <row r="12" spans="1:12" ht="24">
      <c r="A12" s="170"/>
      <c r="B12" s="171"/>
      <c r="C12" s="172"/>
      <c r="D12" s="172"/>
      <c r="E12" s="172"/>
      <c r="F12" s="172"/>
      <c r="G12" s="162" t="s">
        <v>743</v>
      </c>
      <c r="H12" s="168" t="s">
        <v>744</v>
      </c>
      <c r="I12" s="172"/>
      <c r="J12" s="172"/>
      <c r="K12" s="172"/>
      <c r="L12" s="172"/>
    </row>
    <row r="13" spans="1:12" ht="48">
      <c r="A13" s="170"/>
      <c r="B13" s="171"/>
      <c r="C13" s="172"/>
      <c r="D13" s="172"/>
      <c r="E13" s="172"/>
      <c r="F13" s="172"/>
      <c r="G13" s="162" t="s">
        <v>745</v>
      </c>
      <c r="H13" s="168" t="s">
        <v>733</v>
      </c>
      <c r="I13" s="172"/>
      <c r="J13" s="172"/>
      <c r="K13" s="172"/>
      <c r="L13" s="172"/>
    </row>
    <row r="14" spans="1:12" ht="60">
      <c r="A14" s="170"/>
      <c r="B14" s="171"/>
      <c r="C14" s="172"/>
      <c r="D14" s="172"/>
      <c r="E14" s="172"/>
      <c r="F14" s="172"/>
      <c r="G14" s="162" t="s">
        <v>746</v>
      </c>
      <c r="H14" s="168" t="s">
        <v>747</v>
      </c>
      <c r="I14" s="172"/>
      <c r="J14" s="172"/>
      <c r="K14" s="172"/>
      <c r="L14" s="172"/>
    </row>
    <row r="15" spans="1:12" ht="60">
      <c r="A15" s="170"/>
      <c r="B15" s="171"/>
      <c r="C15" s="172"/>
      <c r="D15" s="172"/>
      <c r="E15" s="172"/>
      <c r="F15" s="172"/>
      <c r="G15" s="162" t="s">
        <v>748</v>
      </c>
      <c r="H15" s="168" t="s">
        <v>735</v>
      </c>
      <c r="I15" s="172"/>
      <c r="J15" s="172"/>
      <c r="K15" s="172"/>
      <c r="L15" s="172"/>
    </row>
    <row r="16" spans="1:12" ht="72">
      <c r="A16" s="170"/>
      <c r="B16" s="171"/>
      <c r="C16" s="172"/>
      <c r="D16" s="172"/>
      <c r="E16" s="172"/>
      <c r="F16" s="172"/>
      <c r="G16" s="162" t="s">
        <v>749</v>
      </c>
      <c r="H16" s="168" t="s">
        <v>735</v>
      </c>
      <c r="I16" s="172"/>
      <c r="J16" s="172"/>
      <c r="K16" s="172"/>
      <c r="L16" s="172"/>
    </row>
    <row r="17" spans="1:12" ht="24">
      <c r="A17" s="173"/>
      <c r="B17" s="174"/>
      <c r="C17" s="175"/>
      <c r="D17" s="175"/>
      <c r="E17" s="175"/>
      <c r="F17" s="175"/>
      <c r="G17" s="162" t="s">
        <v>750</v>
      </c>
      <c r="H17" s="168" t="s">
        <v>751</v>
      </c>
      <c r="I17" s="175"/>
      <c r="J17" s="175"/>
      <c r="K17" s="175"/>
      <c r="L17" s="175"/>
    </row>
    <row r="18" spans="1:12" ht="45" customHeight="1">
      <c r="A18" s="165" t="s">
        <v>38</v>
      </c>
      <c r="B18" s="166" t="s">
        <v>752</v>
      </c>
      <c r="C18" s="167">
        <v>175</v>
      </c>
      <c r="D18" s="167">
        <v>175</v>
      </c>
      <c r="E18" s="167">
        <v>0</v>
      </c>
      <c r="F18" s="159" t="s">
        <v>753</v>
      </c>
      <c r="G18" s="162" t="s">
        <v>754</v>
      </c>
      <c r="H18" s="168" t="s">
        <v>755</v>
      </c>
      <c r="I18" s="159" t="s">
        <v>756</v>
      </c>
      <c r="J18" s="169" t="s">
        <v>757</v>
      </c>
      <c r="K18" s="159" t="s">
        <v>736</v>
      </c>
      <c r="L18" s="169" t="s">
        <v>758</v>
      </c>
    </row>
    <row r="19" spans="1:12" ht="45" customHeight="1">
      <c r="A19" s="170"/>
      <c r="B19" s="171"/>
      <c r="C19" s="172"/>
      <c r="D19" s="172"/>
      <c r="E19" s="172"/>
      <c r="F19" s="172"/>
      <c r="G19" s="162" t="s">
        <v>759</v>
      </c>
      <c r="H19" s="168" t="s">
        <v>758</v>
      </c>
      <c r="I19" s="172"/>
      <c r="J19" s="172"/>
      <c r="K19" s="172"/>
      <c r="L19" s="172"/>
    </row>
    <row r="20" spans="1:12" ht="45" customHeight="1">
      <c r="A20" s="173"/>
      <c r="B20" s="174"/>
      <c r="C20" s="175"/>
      <c r="D20" s="175"/>
      <c r="E20" s="175"/>
      <c r="F20" s="175"/>
      <c r="G20" s="162" t="s">
        <v>760</v>
      </c>
      <c r="H20" s="168" t="s">
        <v>761</v>
      </c>
      <c r="I20" s="175"/>
      <c r="J20" s="175"/>
      <c r="K20" s="175"/>
      <c r="L20" s="175"/>
    </row>
    <row r="21" spans="1:12" ht="79.5" customHeight="1">
      <c r="A21" s="165" t="s">
        <v>38</v>
      </c>
      <c r="B21" s="166" t="s">
        <v>762</v>
      </c>
      <c r="C21" s="167">
        <v>277.93</v>
      </c>
      <c r="D21" s="167">
        <v>277.93</v>
      </c>
      <c r="E21" s="167">
        <v>0</v>
      </c>
      <c r="F21" s="159" t="s">
        <v>763</v>
      </c>
      <c r="G21" s="162" t="s">
        <v>764</v>
      </c>
      <c r="H21" s="168" t="s">
        <v>758</v>
      </c>
      <c r="I21" s="159" t="s">
        <v>765</v>
      </c>
      <c r="J21" s="169" t="s">
        <v>766</v>
      </c>
      <c r="K21" s="159" t="s">
        <v>736</v>
      </c>
      <c r="L21" s="169" t="s">
        <v>758</v>
      </c>
    </row>
    <row r="22" spans="1:12" ht="79.5" customHeight="1">
      <c r="A22" s="173"/>
      <c r="B22" s="174"/>
      <c r="C22" s="175"/>
      <c r="D22" s="175"/>
      <c r="E22" s="175"/>
      <c r="F22" s="175"/>
      <c r="G22" s="162" t="s">
        <v>759</v>
      </c>
      <c r="H22" s="168" t="s">
        <v>758</v>
      </c>
      <c r="I22" s="175"/>
      <c r="J22" s="175"/>
      <c r="K22" s="175"/>
      <c r="L22" s="175"/>
    </row>
    <row r="23" spans="1:12" ht="24" customHeight="1">
      <c r="A23" s="165" t="s">
        <v>38</v>
      </c>
      <c r="B23" s="166" t="s">
        <v>767</v>
      </c>
      <c r="C23" s="167">
        <v>100</v>
      </c>
      <c r="D23" s="167">
        <v>100</v>
      </c>
      <c r="E23" s="167">
        <v>0</v>
      </c>
      <c r="F23" s="159" t="s">
        <v>768</v>
      </c>
      <c r="G23" s="162" t="s">
        <v>769</v>
      </c>
      <c r="H23" s="168" t="s">
        <v>770</v>
      </c>
      <c r="I23" s="159" t="s">
        <v>771</v>
      </c>
      <c r="J23" s="169" t="s">
        <v>772</v>
      </c>
      <c r="K23" s="159" t="s">
        <v>736</v>
      </c>
      <c r="L23" s="169" t="s">
        <v>773</v>
      </c>
    </row>
    <row r="24" spans="1:12" ht="12">
      <c r="A24" s="170"/>
      <c r="B24" s="171"/>
      <c r="C24" s="172"/>
      <c r="D24" s="172"/>
      <c r="E24" s="172"/>
      <c r="F24" s="172"/>
      <c r="G24" s="162" t="s">
        <v>774</v>
      </c>
      <c r="H24" s="168" t="s">
        <v>775</v>
      </c>
      <c r="I24" s="172"/>
      <c r="J24" s="172"/>
      <c r="K24" s="172"/>
      <c r="L24" s="172"/>
    </row>
    <row r="25" spans="1:12" ht="12">
      <c r="A25" s="170"/>
      <c r="B25" s="171"/>
      <c r="C25" s="172"/>
      <c r="D25" s="172"/>
      <c r="E25" s="172"/>
      <c r="F25" s="172"/>
      <c r="G25" s="162" t="s">
        <v>776</v>
      </c>
      <c r="H25" s="168" t="s">
        <v>777</v>
      </c>
      <c r="I25" s="172"/>
      <c r="J25" s="172"/>
      <c r="K25" s="172"/>
      <c r="L25" s="172"/>
    </row>
    <row r="26" spans="1:12" ht="12">
      <c r="A26" s="173"/>
      <c r="B26" s="174"/>
      <c r="C26" s="175"/>
      <c r="D26" s="175"/>
      <c r="E26" s="175"/>
      <c r="F26" s="175"/>
      <c r="G26" s="162" t="s">
        <v>778</v>
      </c>
      <c r="H26" s="168" t="s">
        <v>758</v>
      </c>
      <c r="I26" s="175"/>
      <c r="J26" s="175"/>
      <c r="K26" s="175"/>
      <c r="L26" s="175"/>
    </row>
    <row r="27" spans="1:12" ht="24" customHeight="1">
      <c r="A27" s="163" t="s">
        <v>38</v>
      </c>
      <c r="B27" s="164" t="s">
        <v>779</v>
      </c>
      <c r="C27" s="161">
        <v>362</v>
      </c>
      <c r="D27" s="161">
        <v>362</v>
      </c>
      <c r="E27" s="161">
        <v>0</v>
      </c>
      <c r="F27" s="162" t="s">
        <v>38</v>
      </c>
      <c r="G27" s="162" t="s">
        <v>38</v>
      </c>
      <c r="H27" s="162" t="s">
        <v>38</v>
      </c>
      <c r="I27" s="162" t="s">
        <v>38</v>
      </c>
      <c r="J27" s="162" t="s">
        <v>38</v>
      </c>
      <c r="K27" s="162" t="s">
        <v>38</v>
      </c>
      <c r="L27" s="162" t="s">
        <v>38</v>
      </c>
    </row>
    <row r="28" spans="1:12" ht="24" customHeight="1">
      <c r="A28" s="165" t="s">
        <v>38</v>
      </c>
      <c r="B28" s="166" t="s">
        <v>780</v>
      </c>
      <c r="C28" s="167">
        <v>140</v>
      </c>
      <c r="D28" s="167">
        <v>140</v>
      </c>
      <c r="E28" s="167">
        <v>0</v>
      </c>
      <c r="F28" s="159" t="s">
        <v>781</v>
      </c>
      <c r="G28" s="162" t="s">
        <v>782</v>
      </c>
      <c r="H28" s="168" t="s">
        <v>783</v>
      </c>
      <c r="I28" s="162" t="s">
        <v>784</v>
      </c>
      <c r="J28" s="168" t="s">
        <v>785</v>
      </c>
      <c r="K28" s="159" t="s">
        <v>786</v>
      </c>
      <c r="L28" s="169" t="s">
        <v>787</v>
      </c>
    </row>
    <row r="29" spans="1:12" ht="36">
      <c r="A29" s="170"/>
      <c r="B29" s="171"/>
      <c r="C29" s="172"/>
      <c r="D29" s="172"/>
      <c r="E29" s="172"/>
      <c r="F29" s="172"/>
      <c r="G29" s="162" t="s">
        <v>788</v>
      </c>
      <c r="H29" s="168" t="s">
        <v>787</v>
      </c>
      <c r="I29" s="162" t="s">
        <v>789</v>
      </c>
      <c r="J29" s="168" t="s">
        <v>790</v>
      </c>
      <c r="K29" s="172"/>
      <c r="L29" s="172"/>
    </row>
    <row r="30" spans="1:12" ht="24">
      <c r="A30" s="170"/>
      <c r="B30" s="171"/>
      <c r="C30" s="172"/>
      <c r="D30" s="172"/>
      <c r="E30" s="172"/>
      <c r="F30" s="172"/>
      <c r="G30" s="162" t="s">
        <v>791</v>
      </c>
      <c r="H30" s="168" t="s">
        <v>792</v>
      </c>
      <c r="I30" s="162" t="s">
        <v>793</v>
      </c>
      <c r="J30" s="168" t="s">
        <v>794</v>
      </c>
      <c r="K30" s="172"/>
      <c r="L30" s="172"/>
    </row>
    <row r="31" spans="1:12" ht="36">
      <c r="A31" s="173"/>
      <c r="B31" s="174"/>
      <c r="C31" s="175"/>
      <c r="D31" s="175"/>
      <c r="E31" s="175"/>
      <c r="F31" s="175"/>
      <c r="G31" s="162" t="s">
        <v>795</v>
      </c>
      <c r="H31" s="168" t="s">
        <v>796</v>
      </c>
      <c r="I31" s="162" t="s">
        <v>797</v>
      </c>
      <c r="J31" s="168" t="s">
        <v>790</v>
      </c>
      <c r="K31" s="175"/>
      <c r="L31" s="175"/>
    </row>
    <row r="32" spans="1:12" ht="24" customHeight="1">
      <c r="A32" s="165" t="s">
        <v>38</v>
      </c>
      <c r="B32" s="166" t="s">
        <v>798</v>
      </c>
      <c r="C32" s="167">
        <v>222</v>
      </c>
      <c r="D32" s="167">
        <v>222</v>
      </c>
      <c r="E32" s="167">
        <v>0</v>
      </c>
      <c r="F32" s="159" t="s">
        <v>799</v>
      </c>
      <c r="G32" s="162" t="s">
        <v>800</v>
      </c>
      <c r="H32" s="168" t="s">
        <v>801</v>
      </c>
      <c r="I32" s="162" t="s">
        <v>802</v>
      </c>
      <c r="J32" s="168" t="s">
        <v>794</v>
      </c>
      <c r="K32" s="159" t="s">
        <v>803</v>
      </c>
      <c r="L32" s="169" t="s">
        <v>787</v>
      </c>
    </row>
    <row r="33" spans="1:12" ht="48">
      <c r="A33" s="170"/>
      <c r="B33" s="171"/>
      <c r="C33" s="172"/>
      <c r="D33" s="172"/>
      <c r="E33" s="172"/>
      <c r="F33" s="172"/>
      <c r="G33" s="162" t="s">
        <v>804</v>
      </c>
      <c r="H33" s="168" t="s">
        <v>787</v>
      </c>
      <c r="I33" s="162" t="s">
        <v>805</v>
      </c>
      <c r="J33" s="168" t="s">
        <v>787</v>
      </c>
      <c r="K33" s="172"/>
      <c r="L33" s="172"/>
    </row>
    <row r="34" spans="1:12" ht="36">
      <c r="A34" s="170"/>
      <c r="B34" s="171"/>
      <c r="C34" s="172"/>
      <c r="D34" s="172"/>
      <c r="E34" s="172"/>
      <c r="F34" s="172"/>
      <c r="G34" s="162" t="s">
        <v>791</v>
      </c>
      <c r="H34" s="168" t="s">
        <v>792</v>
      </c>
      <c r="I34" s="162" t="s">
        <v>806</v>
      </c>
      <c r="J34" s="168" t="s">
        <v>807</v>
      </c>
      <c r="K34" s="172"/>
      <c r="L34" s="172"/>
    </row>
    <row r="35" spans="1:12" ht="36">
      <c r="A35" s="173"/>
      <c r="B35" s="174"/>
      <c r="C35" s="175"/>
      <c r="D35" s="175"/>
      <c r="E35" s="175"/>
      <c r="F35" s="175"/>
      <c r="G35" s="162" t="s">
        <v>808</v>
      </c>
      <c r="H35" s="168" t="s">
        <v>809</v>
      </c>
      <c r="I35" s="162" t="s">
        <v>810</v>
      </c>
      <c r="J35" s="168" t="s">
        <v>790</v>
      </c>
      <c r="K35" s="175"/>
      <c r="L35" s="175"/>
    </row>
    <row r="36" spans="1:12" ht="24" customHeight="1">
      <c r="A36" s="163" t="s">
        <v>38</v>
      </c>
      <c r="B36" s="164" t="s">
        <v>811</v>
      </c>
      <c r="C36" s="161">
        <v>850</v>
      </c>
      <c r="D36" s="161">
        <v>850</v>
      </c>
      <c r="E36" s="161">
        <v>0</v>
      </c>
      <c r="F36" s="162" t="s">
        <v>38</v>
      </c>
      <c r="G36" s="162" t="s">
        <v>38</v>
      </c>
      <c r="H36" s="162" t="s">
        <v>38</v>
      </c>
      <c r="I36" s="162" t="s">
        <v>38</v>
      </c>
      <c r="J36" s="162" t="s">
        <v>38</v>
      </c>
      <c r="K36" s="162" t="s">
        <v>38</v>
      </c>
      <c r="L36" s="162" t="s">
        <v>38</v>
      </c>
    </row>
    <row r="37" spans="1:12" ht="24" customHeight="1">
      <c r="A37" s="165" t="s">
        <v>38</v>
      </c>
      <c r="B37" s="166" t="s">
        <v>812</v>
      </c>
      <c r="C37" s="167">
        <v>400</v>
      </c>
      <c r="D37" s="167">
        <v>400</v>
      </c>
      <c r="E37" s="167">
        <v>0</v>
      </c>
      <c r="F37" s="159" t="s">
        <v>813</v>
      </c>
      <c r="G37" s="162" t="s">
        <v>814</v>
      </c>
      <c r="H37" s="168" t="s">
        <v>815</v>
      </c>
      <c r="I37" s="162" t="s">
        <v>816</v>
      </c>
      <c r="J37" s="168" t="s">
        <v>817</v>
      </c>
      <c r="K37" s="159" t="s">
        <v>818</v>
      </c>
      <c r="L37" s="169" t="s">
        <v>819</v>
      </c>
    </row>
    <row r="38" spans="1:12" ht="48">
      <c r="A38" s="170"/>
      <c r="B38" s="171"/>
      <c r="C38" s="172"/>
      <c r="D38" s="172"/>
      <c r="E38" s="172"/>
      <c r="F38" s="172"/>
      <c r="G38" s="162" t="s">
        <v>820</v>
      </c>
      <c r="H38" s="168" t="s">
        <v>821</v>
      </c>
      <c r="I38" s="162" t="s">
        <v>822</v>
      </c>
      <c r="J38" s="168" t="s">
        <v>817</v>
      </c>
      <c r="K38" s="172"/>
      <c r="L38" s="172"/>
    </row>
    <row r="39" spans="1:12" ht="36">
      <c r="A39" s="170"/>
      <c r="B39" s="171"/>
      <c r="C39" s="172"/>
      <c r="D39" s="172"/>
      <c r="E39" s="172"/>
      <c r="F39" s="172"/>
      <c r="G39" s="162" t="s">
        <v>823</v>
      </c>
      <c r="H39" s="168" t="s">
        <v>824</v>
      </c>
      <c r="I39" s="162" t="s">
        <v>825</v>
      </c>
      <c r="J39" s="168" t="s">
        <v>817</v>
      </c>
      <c r="K39" s="172"/>
      <c r="L39" s="172"/>
    </row>
    <row r="40" spans="1:12" ht="24">
      <c r="A40" s="170"/>
      <c r="B40" s="171"/>
      <c r="C40" s="172"/>
      <c r="D40" s="172"/>
      <c r="E40" s="172"/>
      <c r="F40" s="172"/>
      <c r="G40" s="162" t="s">
        <v>826</v>
      </c>
      <c r="H40" s="168" t="s">
        <v>824</v>
      </c>
      <c r="I40" s="162" t="s">
        <v>827</v>
      </c>
      <c r="J40" s="168" t="s">
        <v>828</v>
      </c>
      <c r="K40" s="172"/>
      <c r="L40" s="172"/>
    </row>
    <row r="41" spans="1:12" ht="24">
      <c r="A41" s="170"/>
      <c r="B41" s="171"/>
      <c r="C41" s="172"/>
      <c r="D41" s="172"/>
      <c r="E41" s="172"/>
      <c r="F41" s="172"/>
      <c r="G41" s="162" t="s">
        <v>829</v>
      </c>
      <c r="H41" s="168" t="s">
        <v>824</v>
      </c>
      <c r="I41" s="159" t="s">
        <v>830</v>
      </c>
      <c r="J41" s="169" t="s">
        <v>831</v>
      </c>
      <c r="K41" s="172"/>
      <c r="L41" s="172"/>
    </row>
    <row r="42" spans="1:12" ht="12">
      <c r="A42" s="170"/>
      <c r="B42" s="171"/>
      <c r="C42" s="172"/>
      <c r="D42" s="172"/>
      <c r="E42" s="172"/>
      <c r="F42" s="172"/>
      <c r="G42" s="162" t="s">
        <v>759</v>
      </c>
      <c r="H42" s="168" t="s">
        <v>832</v>
      </c>
      <c r="I42" s="172"/>
      <c r="J42" s="172"/>
      <c r="K42" s="172"/>
      <c r="L42" s="172"/>
    </row>
    <row r="43" spans="1:12" ht="36">
      <c r="A43" s="170"/>
      <c r="B43" s="171"/>
      <c r="C43" s="172"/>
      <c r="D43" s="172"/>
      <c r="E43" s="172"/>
      <c r="F43" s="172"/>
      <c r="G43" s="162" t="s">
        <v>833</v>
      </c>
      <c r="H43" s="168" t="s">
        <v>834</v>
      </c>
      <c r="I43" s="172"/>
      <c r="J43" s="172"/>
      <c r="K43" s="172"/>
      <c r="L43" s="172"/>
    </row>
    <row r="44" spans="1:12" ht="12">
      <c r="A44" s="173"/>
      <c r="B44" s="174"/>
      <c r="C44" s="175"/>
      <c r="D44" s="175"/>
      <c r="E44" s="175"/>
      <c r="F44" s="175"/>
      <c r="G44" s="162" t="s">
        <v>835</v>
      </c>
      <c r="H44" s="168" t="s">
        <v>836</v>
      </c>
      <c r="I44" s="175"/>
      <c r="J44" s="175"/>
      <c r="K44" s="175"/>
      <c r="L44" s="175"/>
    </row>
    <row r="45" spans="1:12" ht="24" customHeight="1">
      <c r="A45" s="165" t="s">
        <v>38</v>
      </c>
      <c r="B45" s="166" t="s">
        <v>837</v>
      </c>
      <c r="C45" s="167">
        <v>450</v>
      </c>
      <c r="D45" s="167">
        <v>450</v>
      </c>
      <c r="E45" s="167">
        <v>0</v>
      </c>
      <c r="F45" s="159" t="s">
        <v>838</v>
      </c>
      <c r="G45" s="162" t="s">
        <v>839</v>
      </c>
      <c r="H45" s="168" t="s">
        <v>739</v>
      </c>
      <c r="I45" s="162" t="s">
        <v>840</v>
      </c>
      <c r="J45" s="168" t="s">
        <v>817</v>
      </c>
      <c r="K45" s="159" t="s">
        <v>818</v>
      </c>
      <c r="L45" s="169" t="s">
        <v>819</v>
      </c>
    </row>
    <row r="46" spans="1:12" ht="36">
      <c r="A46" s="170"/>
      <c r="B46" s="171"/>
      <c r="C46" s="172"/>
      <c r="D46" s="172"/>
      <c r="E46" s="172"/>
      <c r="F46" s="172"/>
      <c r="G46" s="162" t="s">
        <v>841</v>
      </c>
      <c r="H46" s="168" t="s">
        <v>739</v>
      </c>
      <c r="I46" s="162" t="s">
        <v>842</v>
      </c>
      <c r="J46" s="168" t="s">
        <v>817</v>
      </c>
      <c r="K46" s="172"/>
      <c r="L46" s="172"/>
    </row>
    <row r="47" spans="1:12" ht="36">
      <c r="A47" s="170"/>
      <c r="B47" s="171"/>
      <c r="C47" s="172"/>
      <c r="D47" s="172"/>
      <c r="E47" s="172"/>
      <c r="F47" s="172"/>
      <c r="G47" s="162" t="s">
        <v>843</v>
      </c>
      <c r="H47" s="168" t="s">
        <v>739</v>
      </c>
      <c r="I47" s="162" t="s">
        <v>844</v>
      </c>
      <c r="J47" s="168" t="s">
        <v>817</v>
      </c>
      <c r="K47" s="172"/>
      <c r="L47" s="172"/>
    </row>
    <row r="48" spans="1:12" ht="24">
      <c r="A48" s="170"/>
      <c r="B48" s="171"/>
      <c r="C48" s="172"/>
      <c r="D48" s="172"/>
      <c r="E48" s="172"/>
      <c r="F48" s="172"/>
      <c r="G48" s="162" t="s">
        <v>823</v>
      </c>
      <c r="H48" s="168" t="s">
        <v>824</v>
      </c>
      <c r="I48" s="162" t="s">
        <v>827</v>
      </c>
      <c r="J48" s="168" t="s">
        <v>828</v>
      </c>
      <c r="K48" s="172"/>
      <c r="L48" s="172"/>
    </row>
    <row r="49" spans="1:12" ht="36">
      <c r="A49" s="170"/>
      <c r="B49" s="171"/>
      <c r="C49" s="172"/>
      <c r="D49" s="172"/>
      <c r="E49" s="172"/>
      <c r="F49" s="172"/>
      <c r="G49" s="162" t="s">
        <v>845</v>
      </c>
      <c r="H49" s="168" t="s">
        <v>824</v>
      </c>
      <c r="I49" s="159" t="s">
        <v>830</v>
      </c>
      <c r="J49" s="169" t="s">
        <v>831</v>
      </c>
      <c r="K49" s="172"/>
      <c r="L49" s="172"/>
    </row>
    <row r="50" spans="1:12" ht="12">
      <c r="A50" s="170"/>
      <c r="B50" s="171"/>
      <c r="C50" s="172"/>
      <c r="D50" s="172"/>
      <c r="E50" s="172"/>
      <c r="F50" s="172"/>
      <c r="G50" s="162" t="s">
        <v>759</v>
      </c>
      <c r="H50" s="168" t="s">
        <v>832</v>
      </c>
      <c r="I50" s="172"/>
      <c r="J50" s="172"/>
      <c r="K50" s="172"/>
      <c r="L50" s="172"/>
    </row>
    <row r="51" spans="1:12" ht="24">
      <c r="A51" s="170"/>
      <c r="B51" s="171"/>
      <c r="C51" s="172"/>
      <c r="D51" s="172"/>
      <c r="E51" s="172"/>
      <c r="F51" s="172"/>
      <c r="G51" s="162" t="s">
        <v>846</v>
      </c>
      <c r="H51" s="168" t="s">
        <v>847</v>
      </c>
      <c r="I51" s="172"/>
      <c r="J51" s="172"/>
      <c r="K51" s="172"/>
      <c r="L51" s="172"/>
    </row>
    <row r="52" spans="1:12" ht="12">
      <c r="A52" s="173"/>
      <c r="B52" s="174"/>
      <c r="C52" s="175"/>
      <c r="D52" s="175"/>
      <c r="E52" s="175"/>
      <c r="F52" s="175"/>
      <c r="G52" s="162" t="s">
        <v>835</v>
      </c>
      <c r="H52" s="168" t="s">
        <v>848</v>
      </c>
      <c r="I52" s="175"/>
      <c r="J52" s="175"/>
      <c r="K52" s="175"/>
      <c r="L52" s="175"/>
    </row>
    <row r="53" spans="1:12" ht="24" customHeight="1">
      <c r="A53" s="163" t="s">
        <v>38</v>
      </c>
      <c r="B53" s="164" t="s">
        <v>849</v>
      </c>
      <c r="C53" s="161">
        <v>147.31</v>
      </c>
      <c r="D53" s="161">
        <v>99.17</v>
      </c>
      <c r="E53" s="161">
        <v>48.14</v>
      </c>
      <c r="F53" s="162" t="s">
        <v>38</v>
      </c>
      <c r="G53" s="162" t="s">
        <v>38</v>
      </c>
      <c r="H53" s="162" t="s">
        <v>38</v>
      </c>
      <c r="I53" s="162" t="s">
        <v>38</v>
      </c>
      <c r="J53" s="162" t="s">
        <v>38</v>
      </c>
      <c r="K53" s="162" t="s">
        <v>38</v>
      </c>
      <c r="L53" s="162" t="s">
        <v>38</v>
      </c>
    </row>
    <row r="54" spans="1:12" ht="42" customHeight="1">
      <c r="A54" s="165" t="s">
        <v>38</v>
      </c>
      <c r="B54" s="166" t="s">
        <v>850</v>
      </c>
      <c r="C54" s="167">
        <v>147.31</v>
      </c>
      <c r="D54" s="167">
        <v>99.17</v>
      </c>
      <c r="E54" s="167">
        <v>48.14</v>
      </c>
      <c r="F54" s="159" t="s">
        <v>851</v>
      </c>
      <c r="G54" s="162" t="s">
        <v>852</v>
      </c>
      <c r="H54" s="168" t="s">
        <v>853</v>
      </c>
      <c r="I54" s="162" t="s">
        <v>854</v>
      </c>
      <c r="J54" s="168" t="s">
        <v>855</v>
      </c>
      <c r="K54" s="159" t="s">
        <v>736</v>
      </c>
      <c r="L54" s="169" t="s">
        <v>758</v>
      </c>
    </row>
    <row r="55" spans="1:12" ht="42" customHeight="1">
      <c r="A55" s="170"/>
      <c r="B55" s="171"/>
      <c r="C55" s="172"/>
      <c r="D55" s="172"/>
      <c r="E55" s="172"/>
      <c r="F55" s="172"/>
      <c r="G55" s="162" t="s">
        <v>856</v>
      </c>
      <c r="H55" s="168" t="s">
        <v>857</v>
      </c>
      <c r="I55" s="159" t="s">
        <v>858</v>
      </c>
      <c r="J55" s="169" t="s">
        <v>859</v>
      </c>
      <c r="K55" s="172"/>
      <c r="L55" s="172"/>
    </row>
    <row r="56" spans="1:12" ht="42" customHeight="1">
      <c r="A56" s="170"/>
      <c r="B56" s="171"/>
      <c r="C56" s="172"/>
      <c r="D56" s="172"/>
      <c r="E56" s="172"/>
      <c r="F56" s="172"/>
      <c r="G56" s="162" t="s">
        <v>860</v>
      </c>
      <c r="H56" s="168" t="s">
        <v>861</v>
      </c>
      <c r="I56" s="172"/>
      <c r="J56" s="172"/>
      <c r="K56" s="172"/>
      <c r="L56" s="172"/>
    </row>
    <row r="57" spans="1:12" ht="42" customHeight="1">
      <c r="A57" s="170"/>
      <c r="B57" s="171"/>
      <c r="C57" s="172"/>
      <c r="D57" s="172"/>
      <c r="E57" s="172"/>
      <c r="F57" s="172"/>
      <c r="G57" s="162" t="s">
        <v>862</v>
      </c>
      <c r="H57" s="168" t="s">
        <v>758</v>
      </c>
      <c r="I57" s="172"/>
      <c r="J57" s="172"/>
      <c r="K57" s="172"/>
      <c r="L57" s="172"/>
    </row>
    <row r="58" spans="1:12" ht="42" customHeight="1">
      <c r="A58" s="173"/>
      <c r="B58" s="174"/>
      <c r="C58" s="175"/>
      <c r="D58" s="175"/>
      <c r="E58" s="175"/>
      <c r="F58" s="175"/>
      <c r="G58" s="162" t="s">
        <v>863</v>
      </c>
      <c r="H58" s="168" t="s">
        <v>832</v>
      </c>
      <c r="I58" s="175"/>
      <c r="J58" s="175"/>
      <c r="K58" s="175"/>
      <c r="L58" s="175"/>
    </row>
    <row r="59" spans="1:12" ht="24" customHeight="1">
      <c r="A59" s="163" t="s">
        <v>38</v>
      </c>
      <c r="B59" s="164" t="s">
        <v>864</v>
      </c>
      <c r="C59" s="161">
        <v>118.96</v>
      </c>
      <c r="D59" s="161">
        <v>118.96</v>
      </c>
      <c r="E59" s="161">
        <v>0</v>
      </c>
      <c r="F59" s="162" t="s">
        <v>38</v>
      </c>
      <c r="G59" s="162" t="s">
        <v>38</v>
      </c>
      <c r="H59" s="162" t="s">
        <v>38</v>
      </c>
      <c r="I59" s="162" t="s">
        <v>38</v>
      </c>
      <c r="J59" s="162" t="s">
        <v>38</v>
      </c>
      <c r="K59" s="162" t="s">
        <v>38</v>
      </c>
      <c r="L59" s="162" t="s">
        <v>38</v>
      </c>
    </row>
    <row r="60" spans="1:12" ht="24" customHeight="1">
      <c r="A60" s="165" t="s">
        <v>38</v>
      </c>
      <c r="B60" s="166" t="s">
        <v>865</v>
      </c>
      <c r="C60" s="167">
        <v>118.96</v>
      </c>
      <c r="D60" s="167">
        <v>118.96</v>
      </c>
      <c r="E60" s="167">
        <v>0</v>
      </c>
      <c r="F60" s="159" t="s">
        <v>866</v>
      </c>
      <c r="G60" s="162" t="s">
        <v>867</v>
      </c>
      <c r="H60" s="168" t="s">
        <v>868</v>
      </c>
      <c r="I60" s="162" t="s">
        <v>869</v>
      </c>
      <c r="J60" s="168" t="s">
        <v>824</v>
      </c>
      <c r="K60" s="159" t="s">
        <v>736</v>
      </c>
      <c r="L60" s="169" t="s">
        <v>824</v>
      </c>
    </row>
    <row r="61" spans="1:12" ht="24">
      <c r="A61" s="170"/>
      <c r="B61" s="171"/>
      <c r="C61" s="172"/>
      <c r="D61" s="172"/>
      <c r="E61" s="172"/>
      <c r="F61" s="172"/>
      <c r="G61" s="162" t="s">
        <v>870</v>
      </c>
      <c r="H61" s="168" t="s">
        <v>871</v>
      </c>
      <c r="I61" s="162" t="s">
        <v>872</v>
      </c>
      <c r="J61" s="168" t="s">
        <v>824</v>
      </c>
      <c r="K61" s="172"/>
      <c r="L61" s="172"/>
    </row>
    <row r="62" spans="1:12" ht="24">
      <c r="A62" s="170"/>
      <c r="B62" s="171"/>
      <c r="C62" s="172"/>
      <c r="D62" s="172"/>
      <c r="E62" s="172"/>
      <c r="F62" s="172"/>
      <c r="G62" s="162" t="s">
        <v>873</v>
      </c>
      <c r="H62" s="168" t="s">
        <v>874</v>
      </c>
      <c r="I62" s="162" t="s">
        <v>875</v>
      </c>
      <c r="J62" s="168" t="s">
        <v>824</v>
      </c>
      <c r="K62" s="172"/>
      <c r="L62" s="172"/>
    </row>
    <row r="63" spans="1:12" ht="12">
      <c r="A63" s="170"/>
      <c r="B63" s="171"/>
      <c r="C63" s="172"/>
      <c r="D63" s="172"/>
      <c r="E63" s="172"/>
      <c r="F63" s="172"/>
      <c r="G63" s="162" t="s">
        <v>876</v>
      </c>
      <c r="H63" s="168" t="s">
        <v>877</v>
      </c>
      <c r="I63" s="159" t="s">
        <v>878</v>
      </c>
      <c r="J63" s="169" t="s">
        <v>824</v>
      </c>
      <c r="K63" s="172"/>
      <c r="L63" s="172"/>
    </row>
    <row r="64" spans="1:12" ht="12">
      <c r="A64" s="170"/>
      <c r="B64" s="171"/>
      <c r="C64" s="172"/>
      <c r="D64" s="172"/>
      <c r="E64" s="172"/>
      <c r="F64" s="172"/>
      <c r="G64" s="162" t="s">
        <v>879</v>
      </c>
      <c r="H64" s="168" t="s">
        <v>880</v>
      </c>
      <c r="I64" s="172"/>
      <c r="J64" s="172"/>
      <c r="K64" s="172"/>
      <c r="L64" s="172"/>
    </row>
    <row r="65" spans="1:12" ht="12">
      <c r="A65" s="170"/>
      <c r="B65" s="171"/>
      <c r="C65" s="172"/>
      <c r="D65" s="172"/>
      <c r="E65" s="172"/>
      <c r="F65" s="172"/>
      <c r="G65" s="162" t="s">
        <v>881</v>
      </c>
      <c r="H65" s="168" t="s">
        <v>882</v>
      </c>
      <c r="I65" s="172"/>
      <c r="J65" s="172"/>
      <c r="K65" s="172"/>
      <c r="L65" s="172"/>
    </row>
    <row r="66" spans="1:12" ht="12">
      <c r="A66" s="170"/>
      <c r="B66" s="171"/>
      <c r="C66" s="172"/>
      <c r="D66" s="172"/>
      <c r="E66" s="172"/>
      <c r="F66" s="172"/>
      <c r="G66" s="162" t="s">
        <v>883</v>
      </c>
      <c r="H66" s="168" t="s">
        <v>884</v>
      </c>
      <c r="I66" s="172"/>
      <c r="J66" s="172"/>
      <c r="K66" s="172"/>
      <c r="L66" s="172"/>
    </row>
    <row r="67" spans="1:12" ht="36">
      <c r="A67" s="170"/>
      <c r="B67" s="171"/>
      <c r="C67" s="172"/>
      <c r="D67" s="172"/>
      <c r="E67" s="172"/>
      <c r="F67" s="172"/>
      <c r="G67" s="162" t="s">
        <v>885</v>
      </c>
      <c r="H67" s="168" t="s">
        <v>824</v>
      </c>
      <c r="I67" s="172"/>
      <c r="J67" s="172"/>
      <c r="K67" s="172"/>
      <c r="L67" s="172"/>
    </row>
    <row r="68" spans="1:12" ht="36">
      <c r="A68" s="170"/>
      <c r="B68" s="171"/>
      <c r="C68" s="172"/>
      <c r="D68" s="172"/>
      <c r="E68" s="172"/>
      <c r="F68" s="172"/>
      <c r="G68" s="162" t="s">
        <v>886</v>
      </c>
      <c r="H68" s="168" t="s">
        <v>824</v>
      </c>
      <c r="I68" s="172"/>
      <c r="J68" s="172"/>
      <c r="K68" s="172"/>
      <c r="L68" s="172"/>
    </row>
    <row r="69" spans="1:12" ht="24">
      <c r="A69" s="170"/>
      <c r="B69" s="171"/>
      <c r="C69" s="172"/>
      <c r="D69" s="172"/>
      <c r="E69" s="172"/>
      <c r="F69" s="172"/>
      <c r="G69" s="162" t="s">
        <v>887</v>
      </c>
      <c r="H69" s="168" t="s">
        <v>824</v>
      </c>
      <c r="I69" s="172"/>
      <c r="J69" s="172"/>
      <c r="K69" s="172"/>
      <c r="L69" s="172"/>
    </row>
    <row r="70" spans="1:12" ht="24">
      <c r="A70" s="170"/>
      <c r="B70" s="171"/>
      <c r="C70" s="172"/>
      <c r="D70" s="172"/>
      <c r="E70" s="172"/>
      <c r="F70" s="172"/>
      <c r="G70" s="162" t="s">
        <v>888</v>
      </c>
      <c r="H70" s="168" t="s">
        <v>889</v>
      </c>
      <c r="I70" s="172"/>
      <c r="J70" s="172"/>
      <c r="K70" s="172"/>
      <c r="L70" s="172"/>
    </row>
    <row r="71" spans="1:12" ht="12">
      <c r="A71" s="170"/>
      <c r="B71" s="171"/>
      <c r="C71" s="172"/>
      <c r="D71" s="172"/>
      <c r="E71" s="172"/>
      <c r="F71" s="172"/>
      <c r="G71" s="162" t="s">
        <v>890</v>
      </c>
      <c r="H71" s="168" t="s">
        <v>891</v>
      </c>
      <c r="I71" s="172"/>
      <c r="J71" s="172"/>
      <c r="K71" s="172"/>
      <c r="L71" s="172"/>
    </row>
    <row r="72" spans="1:12" ht="12">
      <c r="A72" s="170"/>
      <c r="B72" s="171"/>
      <c r="C72" s="172"/>
      <c r="D72" s="172"/>
      <c r="E72" s="172"/>
      <c r="F72" s="172"/>
      <c r="G72" s="162" t="s">
        <v>403</v>
      </c>
      <c r="H72" s="168" t="s">
        <v>892</v>
      </c>
      <c r="I72" s="172"/>
      <c r="J72" s="172"/>
      <c r="K72" s="172"/>
      <c r="L72" s="172"/>
    </row>
    <row r="73" spans="1:12" ht="12">
      <c r="A73" s="173"/>
      <c r="B73" s="174"/>
      <c r="C73" s="175"/>
      <c r="D73" s="175"/>
      <c r="E73" s="175"/>
      <c r="F73" s="175"/>
      <c r="G73" s="162" t="s">
        <v>396</v>
      </c>
      <c r="H73" s="168" t="s">
        <v>893</v>
      </c>
      <c r="I73" s="175"/>
      <c r="J73" s="175"/>
      <c r="K73" s="175"/>
      <c r="L73" s="175"/>
    </row>
    <row r="74" spans="1:12" ht="24" customHeight="1">
      <c r="A74" s="163" t="s">
        <v>38</v>
      </c>
      <c r="B74" s="164" t="s">
        <v>894</v>
      </c>
      <c r="C74" s="161">
        <v>115.91</v>
      </c>
      <c r="D74" s="161">
        <v>115.91</v>
      </c>
      <c r="E74" s="161">
        <v>0</v>
      </c>
      <c r="F74" s="162" t="s">
        <v>38</v>
      </c>
      <c r="G74" s="162" t="s">
        <v>38</v>
      </c>
      <c r="H74" s="162" t="s">
        <v>38</v>
      </c>
      <c r="I74" s="162" t="s">
        <v>38</v>
      </c>
      <c r="J74" s="162" t="s">
        <v>38</v>
      </c>
      <c r="K74" s="162" t="s">
        <v>38</v>
      </c>
      <c r="L74" s="162" t="s">
        <v>38</v>
      </c>
    </row>
    <row r="75" spans="1:12" ht="24" customHeight="1">
      <c r="A75" s="165" t="s">
        <v>38</v>
      </c>
      <c r="B75" s="166" t="s">
        <v>865</v>
      </c>
      <c r="C75" s="167">
        <v>115.91</v>
      </c>
      <c r="D75" s="167">
        <v>115.91</v>
      </c>
      <c r="E75" s="167">
        <v>0</v>
      </c>
      <c r="F75" s="159" t="s">
        <v>895</v>
      </c>
      <c r="G75" s="162" t="s">
        <v>896</v>
      </c>
      <c r="H75" s="168" t="s">
        <v>897</v>
      </c>
      <c r="I75" s="162" t="s">
        <v>898</v>
      </c>
      <c r="J75" s="168" t="s">
        <v>899</v>
      </c>
      <c r="K75" s="159" t="s">
        <v>900</v>
      </c>
      <c r="L75" s="169" t="s">
        <v>901</v>
      </c>
    </row>
    <row r="76" spans="1:12" ht="288">
      <c r="A76" s="170"/>
      <c r="B76" s="171"/>
      <c r="C76" s="172"/>
      <c r="D76" s="172"/>
      <c r="E76" s="172"/>
      <c r="F76" s="172"/>
      <c r="G76" s="162" t="s">
        <v>902</v>
      </c>
      <c r="H76" s="168" t="s">
        <v>903</v>
      </c>
      <c r="I76" s="162" t="s">
        <v>904</v>
      </c>
      <c r="J76" s="168" t="s">
        <v>905</v>
      </c>
      <c r="K76" s="172"/>
      <c r="L76" s="172"/>
    </row>
    <row r="77" spans="1:12" ht="108">
      <c r="A77" s="170"/>
      <c r="B77" s="171"/>
      <c r="C77" s="172"/>
      <c r="D77" s="172"/>
      <c r="E77" s="172"/>
      <c r="F77" s="172"/>
      <c r="G77" s="162" t="s">
        <v>906</v>
      </c>
      <c r="H77" s="168" t="s">
        <v>907</v>
      </c>
      <c r="I77" s="162" t="s">
        <v>908</v>
      </c>
      <c r="J77" s="168" t="s">
        <v>909</v>
      </c>
      <c r="K77" s="172"/>
      <c r="L77" s="172"/>
    </row>
    <row r="78" spans="1:12" ht="84">
      <c r="A78" s="170"/>
      <c r="B78" s="171"/>
      <c r="C78" s="172"/>
      <c r="D78" s="172"/>
      <c r="E78" s="172"/>
      <c r="F78" s="172"/>
      <c r="G78" s="162" t="s">
        <v>910</v>
      </c>
      <c r="H78" s="168" t="s">
        <v>911</v>
      </c>
      <c r="I78" s="159" t="s">
        <v>912</v>
      </c>
      <c r="J78" s="169" t="s">
        <v>913</v>
      </c>
      <c r="K78" s="172"/>
      <c r="L78" s="172"/>
    </row>
    <row r="79" spans="1:12" ht="180">
      <c r="A79" s="173"/>
      <c r="B79" s="174"/>
      <c r="C79" s="175"/>
      <c r="D79" s="175"/>
      <c r="E79" s="175"/>
      <c r="F79" s="175"/>
      <c r="G79" s="162" t="s">
        <v>914</v>
      </c>
      <c r="H79" s="168" t="s">
        <v>915</v>
      </c>
      <c r="I79" s="175"/>
      <c r="J79" s="175"/>
      <c r="K79" s="175"/>
      <c r="L79" s="175"/>
    </row>
    <row r="80" spans="1:12" ht="24" customHeight="1">
      <c r="A80" s="163" t="s">
        <v>38</v>
      </c>
      <c r="B80" s="164" t="s">
        <v>916</v>
      </c>
      <c r="C80" s="161">
        <v>1022.93</v>
      </c>
      <c r="D80" s="161">
        <v>222.85</v>
      </c>
      <c r="E80" s="161">
        <v>800.08</v>
      </c>
      <c r="F80" s="162" t="s">
        <v>38</v>
      </c>
      <c r="G80" s="162" t="s">
        <v>38</v>
      </c>
      <c r="H80" s="162" t="s">
        <v>38</v>
      </c>
      <c r="I80" s="162" t="s">
        <v>38</v>
      </c>
      <c r="J80" s="162" t="s">
        <v>38</v>
      </c>
      <c r="K80" s="162" t="s">
        <v>38</v>
      </c>
      <c r="L80" s="162" t="s">
        <v>38</v>
      </c>
    </row>
    <row r="81" spans="1:12" ht="24" customHeight="1">
      <c r="A81" s="165" t="s">
        <v>38</v>
      </c>
      <c r="B81" s="166" t="s">
        <v>850</v>
      </c>
      <c r="C81" s="167">
        <v>222.85</v>
      </c>
      <c r="D81" s="167">
        <v>222.85</v>
      </c>
      <c r="E81" s="167">
        <v>0</v>
      </c>
      <c r="F81" s="159" t="s">
        <v>917</v>
      </c>
      <c r="G81" s="162" t="s">
        <v>918</v>
      </c>
      <c r="H81" s="168" t="s">
        <v>733</v>
      </c>
      <c r="I81" s="162" t="s">
        <v>919</v>
      </c>
      <c r="J81" s="168" t="s">
        <v>920</v>
      </c>
      <c r="K81" s="159" t="s">
        <v>921</v>
      </c>
      <c r="L81" s="169" t="s">
        <v>922</v>
      </c>
    </row>
    <row r="82" spans="1:12" ht="48">
      <c r="A82" s="170"/>
      <c r="B82" s="171"/>
      <c r="C82" s="172"/>
      <c r="D82" s="172"/>
      <c r="E82" s="172"/>
      <c r="F82" s="172"/>
      <c r="G82" s="162" t="s">
        <v>923</v>
      </c>
      <c r="H82" s="168" t="s">
        <v>744</v>
      </c>
      <c r="I82" s="159" t="s">
        <v>924</v>
      </c>
      <c r="J82" s="169" t="s">
        <v>925</v>
      </c>
      <c r="K82" s="172"/>
      <c r="L82" s="172"/>
    </row>
    <row r="83" spans="1:12" ht="60">
      <c r="A83" s="170"/>
      <c r="B83" s="171"/>
      <c r="C83" s="172"/>
      <c r="D83" s="172"/>
      <c r="E83" s="172"/>
      <c r="F83" s="172"/>
      <c r="G83" s="162" t="s">
        <v>926</v>
      </c>
      <c r="H83" s="168" t="s">
        <v>927</v>
      </c>
      <c r="I83" s="172"/>
      <c r="J83" s="172"/>
      <c r="K83" s="172"/>
      <c r="L83" s="172"/>
    </row>
    <row r="84" spans="1:12" ht="84">
      <c r="A84" s="170"/>
      <c r="B84" s="171"/>
      <c r="C84" s="172"/>
      <c r="D84" s="172"/>
      <c r="E84" s="172"/>
      <c r="F84" s="172"/>
      <c r="G84" s="162" t="s">
        <v>928</v>
      </c>
      <c r="H84" s="168" t="s">
        <v>929</v>
      </c>
      <c r="I84" s="172"/>
      <c r="J84" s="172"/>
      <c r="K84" s="172"/>
      <c r="L84" s="172"/>
    </row>
    <row r="85" spans="1:12" ht="72">
      <c r="A85" s="170"/>
      <c r="B85" s="171"/>
      <c r="C85" s="172"/>
      <c r="D85" s="172"/>
      <c r="E85" s="172"/>
      <c r="F85" s="172"/>
      <c r="G85" s="162" t="s">
        <v>930</v>
      </c>
      <c r="H85" s="168" t="s">
        <v>927</v>
      </c>
      <c r="I85" s="172"/>
      <c r="J85" s="172"/>
      <c r="K85" s="172"/>
      <c r="L85" s="172"/>
    </row>
    <row r="86" spans="1:12" ht="36">
      <c r="A86" s="170"/>
      <c r="B86" s="171"/>
      <c r="C86" s="172"/>
      <c r="D86" s="172"/>
      <c r="E86" s="172"/>
      <c r="F86" s="172"/>
      <c r="G86" s="162" t="s">
        <v>931</v>
      </c>
      <c r="H86" s="168" t="s">
        <v>932</v>
      </c>
      <c r="I86" s="172"/>
      <c r="J86" s="172"/>
      <c r="K86" s="172"/>
      <c r="L86" s="172"/>
    </row>
    <row r="87" spans="1:12" ht="12">
      <c r="A87" s="170"/>
      <c r="B87" s="171"/>
      <c r="C87" s="172"/>
      <c r="D87" s="172"/>
      <c r="E87" s="172"/>
      <c r="F87" s="172"/>
      <c r="G87" s="162" t="s">
        <v>933</v>
      </c>
      <c r="H87" s="168" t="s">
        <v>758</v>
      </c>
      <c r="I87" s="172"/>
      <c r="J87" s="172"/>
      <c r="K87" s="172"/>
      <c r="L87" s="172"/>
    </row>
    <row r="88" spans="1:12" ht="24">
      <c r="A88" s="170"/>
      <c r="B88" s="171"/>
      <c r="C88" s="172"/>
      <c r="D88" s="172"/>
      <c r="E88" s="172"/>
      <c r="F88" s="172"/>
      <c r="G88" s="162" t="s">
        <v>934</v>
      </c>
      <c r="H88" s="168" t="s">
        <v>777</v>
      </c>
      <c r="I88" s="172"/>
      <c r="J88" s="172"/>
      <c r="K88" s="172"/>
      <c r="L88" s="172"/>
    </row>
    <row r="89" spans="1:12" ht="24">
      <c r="A89" s="170"/>
      <c r="B89" s="171"/>
      <c r="C89" s="172"/>
      <c r="D89" s="172"/>
      <c r="E89" s="172"/>
      <c r="F89" s="172"/>
      <c r="G89" s="162" t="s">
        <v>935</v>
      </c>
      <c r="H89" s="168" t="s">
        <v>932</v>
      </c>
      <c r="I89" s="172"/>
      <c r="J89" s="172"/>
      <c r="K89" s="172"/>
      <c r="L89" s="172"/>
    </row>
    <row r="90" spans="1:12" ht="24">
      <c r="A90" s="170"/>
      <c r="B90" s="171"/>
      <c r="C90" s="172"/>
      <c r="D90" s="172"/>
      <c r="E90" s="172"/>
      <c r="F90" s="172"/>
      <c r="G90" s="162" t="s">
        <v>936</v>
      </c>
      <c r="H90" s="168" t="s">
        <v>937</v>
      </c>
      <c r="I90" s="172"/>
      <c r="J90" s="172"/>
      <c r="K90" s="172"/>
      <c r="L90" s="172"/>
    </row>
    <row r="91" spans="1:12" ht="12">
      <c r="A91" s="170"/>
      <c r="B91" s="171"/>
      <c r="C91" s="172"/>
      <c r="D91" s="172"/>
      <c r="E91" s="172"/>
      <c r="F91" s="172"/>
      <c r="G91" s="162" t="s">
        <v>938</v>
      </c>
      <c r="H91" s="168" t="s">
        <v>758</v>
      </c>
      <c r="I91" s="172"/>
      <c r="J91" s="172"/>
      <c r="K91" s="172"/>
      <c r="L91" s="172"/>
    </row>
    <row r="92" spans="1:12" ht="24">
      <c r="A92" s="173"/>
      <c r="B92" s="174"/>
      <c r="C92" s="175"/>
      <c r="D92" s="175"/>
      <c r="E92" s="175"/>
      <c r="F92" s="175"/>
      <c r="G92" s="162" t="s">
        <v>939</v>
      </c>
      <c r="H92" s="168" t="s">
        <v>832</v>
      </c>
      <c r="I92" s="175"/>
      <c r="J92" s="175"/>
      <c r="K92" s="175"/>
      <c r="L92" s="175"/>
    </row>
    <row r="93" spans="1:12" ht="24" customHeight="1">
      <c r="A93" s="165" t="s">
        <v>38</v>
      </c>
      <c r="B93" s="166" t="s">
        <v>940</v>
      </c>
      <c r="C93" s="167">
        <v>205.56</v>
      </c>
      <c r="D93" s="167">
        <v>0</v>
      </c>
      <c r="E93" s="167">
        <v>205.56</v>
      </c>
      <c r="F93" s="159" t="s">
        <v>941</v>
      </c>
      <c r="G93" s="162" t="s">
        <v>918</v>
      </c>
      <c r="H93" s="168" t="s">
        <v>733</v>
      </c>
      <c r="I93" s="162" t="s">
        <v>919</v>
      </c>
      <c r="J93" s="168" t="s">
        <v>920</v>
      </c>
      <c r="K93" s="159" t="s">
        <v>942</v>
      </c>
      <c r="L93" s="169" t="s">
        <v>943</v>
      </c>
    </row>
    <row r="94" spans="1:12" ht="48">
      <c r="A94" s="170"/>
      <c r="B94" s="171"/>
      <c r="C94" s="172"/>
      <c r="D94" s="172"/>
      <c r="E94" s="172"/>
      <c r="F94" s="172"/>
      <c r="G94" s="162" t="s">
        <v>944</v>
      </c>
      <c r="H94" s="168" t="s">
        <v>733</v>
      </c>
      <c r="I94" s="159" t="s">
        <v>945</v>
      </c>
      <c r="J94" s="169" t="s">
        <v>946</v>
      </c>
      <c r="K94" s="172"/>
      <c r="L94" s="172"/>
    </row>
    <row r="95" spans="1:12" ht="60">
      <c r="A95" s="170"/>
      <c r="B95" s="171"/>
      <c r="C95" s="172"/>
      <c r="D95" s="172"/>
      <c r="E95" s="172"/>
      <c r="F95" s="172"/>
      <c r="G95" s="162" t="s">
        <v>947</v>
      </c>
      <c r="H95" s="168" t="s">
        <v>755</v>
      </c>
      <c r="I95" s="172"/>
      <c r="J95" s="172"/>
      <c r="K95" s="172"/>
      <c r="L95" s="172"/>
    </row>
    <row r="96" spans="1:12" ht="72">
      <c r="A96" s="170"/>
      <c r="B96" s="171"/>
      <c r="C96" s="172"/>
      <c r="D96" s="172"/>
      <c r="E96" s="172"/>
      <c r="F96" s="172"/>
      <c r="G96" s="162" t="s">
        <v>948</v>
      </c>
      <c r="H96" s="168" t="s">
        <v>949</v>
      </c>
      <c r="I96" s="172"/>
      <c r="J96" s="172"/>
      <c r="K96" s="172"/>
      <c r="L96" s="172"/>
    </row>
    <row r="97" spans="1:12" ht="72">
      <c r="A97" s="170"/>
      <c r="B97" s="171"/>
      <c r="C97" s="172"/>
      <c r="D97" s="172"/>
      <c r="E97" s="172"/>
      <c r="F97" s="172"/>
      <c r="G97" s="162" t="s">
        <v>930</v>
      </c>
      <c r="H97" s="168" t="s">
        <v>950</v>
      </c>
      <c r="I97" s="172"/>
      <c r="J97" s="172"/>
      <c r="K97" s="172"/>
      <c r="L97" s="172"/>
    </row>
    <row r="98" spans="1:12" ht="36">
      <c r="A98" s="170"/>
      <c r="B98" s="171"/>
      <c r="C98" s="172"/>
      <c r="D98" s="172"/>
      <c r="E98" s="172"/>
      <c r="F98" s="172"/>
      <c r="G98" s="162" t="s">
        <v>951</v>
      </c>
      <c r="H98" s="168" t="s">
        <v>932</v>
      </c>
      <c r="I98" s="172"/>
      <c r="J98" s="172"/>
      <c r="K98" s="172"/>
      <c r="L98" s="172"/>
    </row>
    <row r="99" spans="1:12" ht="36">
      <c r="A99" s="170"/>
      <c r="B99" s="171"/>
      <c r="C99" s="172"/>
      <c r="D99" s="172"/>
      <c r="E99" s="172"/>
      <c r="F99" s="172"/>
      <c r="G99" s="162" t="s">
        <v>952</v>
      </c>
      <c r="H99" s="168" t="s">
        <v>932</v>
      </c>
      <c r="I99" s="172"/>
      <c r="J99" s="172"/>
      <c r="K99" s="172"/>
      <c r="L99" s="172"/>
    </row>
    <row r="100" spans="1:12" ht="12">
      <c r="A100" s="170"/>
      <c r="B100" s="171"/>
      <c r="C100" s="172"/>
      <c r="D100" s="172"/>
      <c r="E100" s="172"/>
      <c r="F100" s="172"/>
      <c r="G100" s="162" t="s">
        <v>933</v>
      </c>
      <c r="H100" s="168" t="s">
        <v>758</v>
      </c>
      <c r="I100" s="172"/>
      <c r="J100" s="172"/>
      <c r="K100" s="172"/>
      <c r="L100" s="172"/>
    </row>
    <row r="101" spans="1:12" ht="24">
      <c r="A101" s="170"/>
      <c r="B101" s="171"/>
      <c r="C101" s="172"/>
      <c r="D101" s="172"/>
      <c r="E101" s="172"/>
      <c r="F101" s="172"/>
      <c r="G101" s="162" t="s">
        <v>934</v>
      </c>
      <c r="H101" s="168" t="s">
        <v>777</v>
      </c>
      <c r="I101" s="172"/>
      <c r="J101" s="172"/>
      <c r="K101" s="172"/>
      <c r="L101" s="172"/>
    </row>
    <row r="102" spans="1:12" ht="24">
      <c r="A102" s="170"/>
      <c r="B102" s="171"/>
      <c r="C102" s="172"/>
      <c r="D102" s="172"/>
      <c r="E102" s="172"/>
      <c r="F102" s="172"/>
      <c r="G102" s="162" t="s">
        <v>935</v>
      </c>
      <c r="H102" s="168" t="s">
        <v>777</v>
      </c>
      <c r="I102" s="172"/>
      <c r="J102" s="172"/>
      <c r="K102" s="172"/>
      <c r="L102" s="172"/>
    </row>
    <row r="103" spans="1:12" ht="24">
      <c r="A103" s="170"/>
      <c r="B103" s="171"/>
      <c r="C103" s="172"/>
      <c r="D103" s="172"/>
      <c r="E103" s="172"/>
      <c r="F103" s="172"/>
      <c r="G103" s="162" t="s">
        <v>936</v>
      </c>
      <c r="H103" s="168" t="s">
        <v>937</v>
      </c>
      <c r="I103" s="172"/>
      <c r="J103" s="172"/>
      <c r="K103" s="172"/>
      <c r="L103" s="172"/>
    </row>
    <row r="104" spans="1:12" ht="12">
      <c r="A104" s="170"/>
      <c r="B104" s="171"/>
      <c r="C104" s="172"/>
      <c r="D104" s="172"/>
      <c r="E104" s="172"/>
      <c r="F104" s="172"/>
      <c r="G104" s="162" t="s">
        <v>938</v>
      </c>
      <c r="H104" s="168" t="s">
        <v>758</v>
      </c>
      <c r="I104" s="172"/>
      <c r="J104" s="172"/>
      <c r="K104" s="172"/>
      <c r="L104" s="172"/>
    </row>
    <row r="105" spans="1:12" ht="24">
      <c r="A105" s="173"/>
      <c r="B105" s="174"/>
      <c r="C105" s="175"/>
      <c r="D105" s="175"/>
      <c r="E105" s="175"/>
      <c r="F105" s="175"/>
      <c r="G105" s="162" t="s">
        <v>939</v>
      </c>
      <c r="H105" s="168" t="s">
        <v>832</v>
      </c>
      <c r="I105" s="175"/>
      <c r="J105" s="175"/>
      <c r="K105" s="175"/>
      <c r="L105" s="175"/>
    </row>
    <row r="106" spans="1:12" ht="24" customHeight="1">
      <c r="A106" s="165" t="s">
        <v>38</v>
      </c>
      <c r="B106" s="166" t="s">
        <v>953</v>
      </c>
      <c r="C106" s="167">
        <v>414.42</v>
      </c>
      <c r="D106" s="167">
        <v>0</v>
      </c>
      <c r="E106" s="167">
        <v>414.42</v>
      </c>
      <c r="F106" s="159" t="s">
        <v>954</v>
      </c>
      <c r="G106" s="162" t="s">
        <v>955</v>
      </c>
      <c r="H106" s="168" t="s">
        <v>956</v>
      </c>
      <c r="I106" s="162" t="s">
        <v>957</v>
      </c>
      <c r="J106" s="168" t="s">
        <v>777</v>
      </c>
      <c r="K106" s="159" t="s">
        <v>958</v>
      </c>
      <c r="L106" s="169" t="s">
        <v>943</v>
      </c>
    </row>
    <row r="107" spans="1:12" ht="72">
      <c r="A107" s="170"/>
      <c r="B107" s="171"/>
      <c r="C107" s="172"/>
      <c r="D107" s="172"/>
      <c r="E107" s="172"/>
      <c r="F107" s="172"/>
      <c r="G107" s="162" t="s">
        <v>959</v>
      </c>
      <c r="H107" s="168" t="s">
        <v>960</v>
      </c>
      <c r="I107" s="162" t="s">
        <v>961</v>
      </c>
      <c r="J107" s="168" t="s">
        <v>932</v>
      </c>
      <c r="K107" s="172"/>
      <c r="L107" s="172"/>
    </row>
    <row r="108" spans="1:12" ht="36">
      <c r="A108" s="170"/>
      <c r="B108" s="171"/>
      <c r="C108" s="172"/>
      <c r="D108" s="172"/>
      <c r="E108" s="172"/>
      <c r="F108" s="172"/>
      <c r="G108" s="162" t="s">
        <v>962</v>
      </c>
      <c r="H108" s="168" t="s">
        <v>963</v>
      </c>
      <c r="I108" s="159" t="s">
        <v>964</v>
      </c>
      <c r="J108" s="169" t="s">
        <v>965</v>
      </c>
      <c r="K108" s="172"/>
      <c r="L108" s="172"/>
    </row>
    <row r="109" spans="1:12" ht="72">
      <c r="A109" s="170"/>
      <c r="B109" s="171"/>
      <c r="C109" s="172"/>
      <c r="D109" s="172"/>
      <c r="E109" s="172"/>
      <c r="F109" s="172"/>
      <c r="G109" s="162" t="s">
        <v>966</v>
      </c>
      <c r="H109" s="168" t="s">
        <v>967</v>
      </c>
      <c r="I109" s="172"/>
      <c r="J109" s="172"/>
      <c r="K109" s="172"/>
      <c r="L109" s="172"/>
    </row>
    <row r="110" spans="1:12" ht="24">
      <c r="A110" s="170"/>
      <c r="B110" s="171"/>
      <c r="C110" s="172"/>
      <c r="D110" s="172"/>
      <c r="E110" s="172"/>
      <c r="F110" s="172"/>
      <c r="G110" s="162" t="s">
        <v>968</v>
      </c>
      <c r="H110" s="168" t="s">
        <v>969</v>
      </c>
      <c r="I110" s="172"/>
      <c r="J110" s="172"/>
      <c r="K110" s="172"/>
      <c r="L110" s="172"/>
    </row>
    <row r="111" spans="1:12" ht="12">
      <c r="A111" s="170"/>
      <c r="B111" s="171"/>
      <c r="C111" s="172"/>
      <c r="D111" s="172"/>
      <c r="E111" s="172"/>
      <c r="F111" s="172"/>
      <c r="G111" s="162" t="s">
        <v>970</v>
      </c>
      <c r="H111" s="168" t="s">
        <v>971</v>
      </c>
      <c r="I111" s="172"/>
      <c r="J111" s="172"/>
      <c r="K111" s="172"/>
      <c r="L111" s="172"/>
    </row>
    <row r="112" spans="1:12" ht="96">
      <c r="A112" s="170"/>
      <c r="B112" s="171"/>
      <c r="C112" s="172"/>
      <c r="D112" s="172"/>
      <c r="E112" s="172"/>
      <c r="F112" s="172"/>
      <c r="G112" s="162" t="s">
        <v>972</v>
      </c>
      <c r="H112" s="168" t="s">
        <v>973</v>
      </c>
      <c r="I112" s="172"/>
      <c r="J112" s="172"/>
      <c r="K112" s="172"/>
      <c r="L112" s="172"/>
    </row>
    <row r="113" spans="1:12" ht="12">
      <c r="A113" s="170"/>
      <c r="B113" s="171"/>
      <c r="C113" s="172"/>
      <c r="D113" s="172"/>
      <c r="E113" s="172"/>
      <c r="F113" s="172"/>
      <c r="G113" s="162" t="s">
        <v>974</v>
      </c>
      <c r="H113" s="168" t="s">
        <v>975</v>
      </c>
      <c r="I113" s="172"/>
      <c r="J113" s="172"/>
      <c r="K113" s="172"/>
      <c r="L113" s="172"/>
    </row>
    <row r="114" spans="1:12" ht="48">
      <c r="A114" s="170"/>
      <c r="B114" s="171"/>
      <c r="C114" s="172"/>
      <c r="D114" s="172"/>
      <c r="E114" s="172"/>
      <c r="F114" s="172"/>
      <c r="G114" s="162" t="s">
        <v>976</v>
      </c>
      <c r="H114" s="168" t="s">
        <v>977</v>
      </c>
      <c r="I114" s="172"/>
      <c r="J114" s="172"/>
      <c r="K114" s="172"/>
      <c r="L114" s="172"/>
    </row>
    <row r="115" spans="1:12" ht="36">
      <c r="A115" s="170"/>
      <c r="B115" s="171"/>
      <c r="C115" s="172"/>
      <c r="D115" s="172"/>
      <c r="E115" s="172"/>
      <c r="F115" s="172"/>
      <c r="G115" s="162" t="s">
        <v>978</v>
      </c>
      <c r="H115" s="168" t="s">
        <v>979</v>
      </c>
      <c r="I115" s="172"/>
      <c r="J115" s="172"/>
      <c r="K115" s="172"/>
      <c r="L115" s="172"/>
    </row>
    <row r="116" spans="1:12" ht="36">
      <c r="A116" s="170"/>
      <c r="B116" s="171"/>
      <c r="C116" s="172"/>
      <c r="D116" s="172"/>
      <c r="E116" s="172"/>
      <c r="F116" s="172"/>
      <c r="G116" s="162" t="s">
        <v>980</v>
      </c>
      <c r="H116" s="168" t="s">
        <v>777</v>
      </c>
      <c r="I116" s="172"/>
      <c r="J116" s="172"/>
      <c r="K116" s="172"/>
      <c r="L116" s="172"/>
    </row>
    <row r="117" spans="1:12" ht="24">
      <c r="A117" s="170"/>
      <c r="B117" s="171"/>
      <c r="C117" s="172"/>
      <c r="D117" s="172"/>
      <c r="E117" s="172"/>
      <c r="F117" s="172"/>
      <c r="G117" s="162" t="s">
        <v>981</v>
      </c>
      <c r="H117" s="168" t="s">
        <v>758</v>
      </c>
      <c r="I117" s="172"/>
      <c r="J117" s="172"/>
      <c r="K117" s="172"/>
      <c r="L117" s="172"/>
    </row>
    <row r="118" spans="1:12" ht="24">
      <c r="A118" s="170"/>
      <c r="B118" s="171"/>
      <c r="C118" s="172"/>
      <c r="D118" s="172"/>
      <c r="E118" s="172"/>
      <c r="F118" s="172"/>
      <c r="G118" s="162" t="s">
        <v>934</v>
      </c>
      <c r="H118" s="168" t="s">
        <v>777</v>
      </c>
      <c r="I118" s="172"/>
      <c r="J118" s="172"/>
      <c r="K118" s="172"/>
      <c r="L118" s="172"/>
    </row>
    <row r="119" spans="1:12" ht="24">
      <c r="A119" s="170"/>
      <c r="B119" s="171"/>
      <c r="C119" s="172"/>
      <c r="D119" s="172"/>
      <c r="E119" s="172"/>
      <c r="F119" s="172"/>
      <c r="G119" s="162" t="s">
        <v>982</v>
      </c>
      <c r="H119" s="168" t="s">
        <v>932</v>
      </c>
      <c r="I119" s="172"/>
      <c r="J119" s="172"/>
      <c r="K119" s="172"/>
      <c r="L119" s="172"/>
    </row>
    <row r="120" spans="1:12" ht="24">
      <c r="A120" s="173"/>
      <c r="B120" s="174"/>
      <c r="C120" s="175"/>
      <c r="D120" s="175"/>
      <c r="E120" s="175"/>
      <c r="F120" s="175"/>
      <c r="G120" s="162" t="s">
        <v>983</v>
      </c>
      <c r="H120" s="168" t="s">
        <v>984</v>
      </c>
      <c r="I120" s="175"/>
      <c r="J120" s="175"/>
      <c r="K120" s="175"/>
      <c r="L120" s="175"/>
    </row>
    <row r="121" spans="1:12" ht="24" customHeight="1">
      <c r="A121" s="165" t="s">
        <v>38</v>
      </c>
      <c r="B121" s="166" t="s">
        <v>985</v>
      </c>
      <c r="C121" s="167">
        <v>180.1</v>
      </c>
      <c r="D121" s="167">
        <v>0</v>
      </c>
      <c r="E121" s="167">
        <v>180.1</v>
      </c>
      <c r="F121" s="159" t="s">
        <v>986</v>
      </c>
      <c r="G121" s="162" t="s">
        <v>987</v>
      </c>
      <c r="H121" s="168" t="s">
        <v>988</v>
      </c>
      <c r="I121" s="162" t="s">
        <v>989</v>
      </c>
      <c r="J121" s="168" t="s">
        <v>932</v>
      </c>
      <c r="K121" s="159" t="s">
        <v>990</v>
      </c>
      <c r="L121" s="169" t="s">
        <v>932</v>
      </c>
    </row>
    <row r="122" spans="1:12" ht="48">
      <c r="A122" s="170"/>
      <c r="B122" s="171"/>
      <c r="C122" s="172"/>
      <c r="D122" s="172"/>
      <c r="E122" s="172"/>
      <c r="F122" s="172"/>
      <c r="G122" s="162" t="s">
        <v>991</v>
      </c>
      <c r="H122" s="168" t="s">
        <v>992</v>
      </c>
      <c r="I122" s="162" t="s">
        <v>957</v>
      </c>
      <c r="J122" s="168" t="s">
        <v>920</v>
      </c>
      <c r="K122" s="172"/>
      <c r="L122" s="172"/>
    </row>
    <row r="123" spans="1:12" ht="36">
      <c r="A123" s="170"/>
      <c r="B123" s="171"/>
      <c r="C123" s="172"/>
      <c r="D123" s="172"/>
      <c r="E123" s="172"/>
      <c r="F123" s="172"/>
      <c r="G123" s="162" t="s">
        <v>993</v>
      </c>
      <c r="H123" s="168" t="s">
        <v>994</v>
      </c>
      <c r="I123" s="159" t="s">
        <v>995</v>
      </c>
      <c r="J123" s="169" t="s">
        <v>925</v>
      </c>
      <c r="K123" s="172"/>
      <c r="L123" s="172"/>
    </row>
    <row r="124" spans="1:12" ht="24">
      <c r="A124" s="170"/>
      <c r="B124" s="171"/>
      <c r="C124" s="172"/>
      <c r="D124" s="172"/>
      <c r="E124" s="172"/>
      <c r="F124" s="172"/>
      <c r="G124" s="162" t="s">
        <v>996</v>
      </c>
      <c r="H124" s="168" t="s">
        <v>992</v>
      </c>
      <c r="I124" s="172"/>
      <c r="J124" s="172"/>
      <c r="K124" s="172"/>
      <c r="L124" s="172"/>
    </row>
    <row r="125" spans="1:12" ht="72">
      <c r="A125" s="170"/>
      <c r="B125" s="171"/>
      <c r="C125" s="172"/>
      <c r="D125" s="172"/>
      <c r="E125" s="172"/>
      <c r="F125" s="172"/>
      <c r="G125" s="162" t="s">
        <v>966</v>
      </c>
      <c r="H125" s="168" t="s">
        <v>997</v>
      </c>
      <c r="I125" s="172"/>
      <c r="J125" s="172"/>
      <c r="K125" s="172"/>
      <c r="L125" s="172"/>
    </row>
    <row r="126" spans="1:12" ht="24">
      <c r="A126" s="170"/>
      <c r="B126" s="171"/>
      <c r="C126" s="172"/>
      <c r="D126" s="172"/>
      <c r="E126" s="172"/>
      <c r="F126" s="172"/>
      <c r="G126" s="162" t="s">
        <v>998</v>
      </c>
      <c r="H126" s="168" t="s">
        <v>992</v>
      </c>
      <c r="I126" s="172"/>
      <c r="J126" s="172"/>
      <c r="K126" s="172"/>
      <c r="L126" s="172"/>
    </row>
    <row r="127" spans="1:12" ht="12">
      <c r="A127" s="170"/>
      <c r="B127" s="171"/>
      <c r="C127" s="172"/>
      <c r="D127" s="172"/>
      <c r="E127" s="172"/>
      <c r="F127" s="172"/>
      <c r="G127" s="162" t="s">
        <v>999</v>
      </c>
      <c r="H127" s="168" t="s">
        <v>1000</v>
      </c>
      <c r="I127" s="172"/>
      <c r="J127" s="172"/>
      <c r="K127" s="172"/>
      <c r="L127" s="172"/>
    </row>
    <row r="128" spans="1:12" ht="24">
      <c r="A128" s="170"/>
      <c r="B128" s="171"/>
      <c r="C128" s="172"/>
      <c r="D128" s="172"/>
      <c r="E128" s="172"/>
      <c r="F128" s="172"/>
      <c r="G128" s="162" t="s">
        <v>1001</v>
      </c>
      <c r="H128" s="168" t="s">
        <v>1002</v>
      </c>
      <c r="I128" s="172"/>
      <c r="J128" s="172"/>
      <c r="K128" s="172"/>
      <c r="L128" s="172"/>
    </row>
    <row r="129" spans="1:12" ht="24">
      <c r="A129" s="170"/>
      <c r="B129" s="171"/>
      <c r="C129" s="172"/>
      <c r="D129" s="172"/>
      <c r="E129" s="172"/>
      <c r="F129" s="172"/>
      <c r="G129" s="162" t="s">
        <v>1003</v>
      </c>
      <c r="H129" s="168" t="s">
        <v>1000</v>
      </c>
      <c r="I129" s="172"/>
      <c r="J129" s="172"/>
      <c r="K129" s="172"/>
      <c r="L129" s="172"/>
    </row>
    <row r="130" spans="1:12" ht="24">
      <c r="A130" s="170"/>
      <c r="B130" s="171"/>
      <c r="C130" s="172"/>
      <c r="D130" s="172"/>
      <c r="E130" s="172"/>
      <c r="F130" s="172"/>
      <c r="G130" s="162" t="s">
        <v>1004</v>
      </c>
      <c r="H130" s="168" t="s">
        <v>777</v>
      </c>
      <c r="I130" s="172"/>
      <c r="J130" s="172"/>
      <c r="K130" s="172"/>
      <c r="L130" s="172"/>
    </row>
    <row r="131" spans="1:12" ht="24">
      <c r="A131" s="170"/>
      <c r="B131" s="171"/>
      <c r="C131" s="172"/>
      <c r="D131" s="172"/>
      <c r="E131" s="172"/>
      <c r="F131" s="172"/>
      <c r="G131" s="162" t="s">
        <v>1005</v>
      </c>
      <c r="H131" s="168" t="s">
        <v>932</v>
      </c>
      <c r="I131" s="172"/>
      <c r="J131" s="172"/>
      <c r="K131" s="172"/>
      <c r="L131" s="172"/>
    </row>
    <row r="132" spans="1:12" ht="24">
      <c r="A132" s="170"/>
      <c r="B132" s="171"/>
      <c r="C132" s="172"/>
      <c r="D132" s="172"/>
      <c r="E132" s="172"/>
      <c r="F132" s="172"/>
      <c r="G132" s="162" t="s">
        <v>982</v>
      </c>
      <c r="H132" s="168" t="s">
        <v>932</v>
      </c>
      <c r="I132" s="172"/>
      <c r="J132" s="172"/>
      <c r="K132" s="172"/>
      <c r="L132" s="172"/>
    </row>
    <row r="133" spans="1:12" ht="24">
      <c r="A133" s="170"/>
      <c r="B133" s="171"/>
      <c r="C133" s="172"/>
      <c r="D133" s="172"/>
      <c r="E133" s="172"/>
      <c r="F133" s="172"/>
      <c r="G133" s="162" t="s">
        <v>934</v>
      </c>
      <c r="H133" s="168" t="s">
        <v>777</v>
      </c>
      <c r="I133" s="172"/>
      <c r="J133" s="172"/>
      <c r="K133" s="172"/>
      <c r="L133" s="172"/>
    </row>
    <row r="134" spans="1:12" ht="36">
      <c r="A134" s="173"/>
      <c r="B134" s="174"/>
      <c r="C134" s="175"/>
      <c r="D134" s="175"/>
      <c r="E134" s="175"/>
      <c r="F134" s="175"/>
      <c r="G134" s="162" t="s">
        <v>1006</v>
      </c>
      <c r="H134" s="168" t="s">
        <v>1007</v>
      </c>
      <c r="I134" s="175"/>
      <c r="J134" s="175"/>
      <c r="K134" s="175"/>
      <c r="L134" s="175"/>
    </row>
    <row r="135" spans="1:12" ht="24" customHeight="1">
      <c r="A135" s="163" t="s">
        <v>38</v>
      </c>
      <c r="B135" s="164" t="s">
        <v>1008</v>
      </c>
      <c r="C135" s="161">
        <v>119.97</v>
      </c>
      <c r="D135" s="161">
        <v>67.11</v>
      </c>
      <c r="E135" s="161">
        <v>52.86</v>
      </c>
      <c r="F135" s="162" t="s">
        <v>38</v>
      </c>
      <c r="G135" s="162" t="s">
        <v>38</v>
      </c>
      <c r="H135" s="162" t="s">
        <v>38</v>
      </c>
      <c r="I135" s="162" t="s">
        <v>38</v>
      </c>
      <c r="J135" s="162" t="s">
        <v>38</v>
      </c>
      <c r="K135" s="162" t="s">
        <v>38</v>
      </c>
      <c r="L135" s="162" t="s">
        <v>38</v>
      </c>
    </row>
    <row r="136" spans="1:12" ht="24" customHeight="1">
      <c r="A136" s="165" t="s">
        <v>38</v>
      </c>
      <c r="B136" s="166" t="s">
        <v>865</v>
      </c>
      <c r="C136" s="167">
        <v>119.97</v>
      </c>
      <c r="D136" s="167">
        <v>67.11</v>
      </c>
      <c r="E136" s="167">
        <v>52.86</v>
      </c>
      <c r="F136" s="159" t="s">
        <v>1009</v>
      </c>
      <c r="G136" s="162" t="s">
        <v>1010</v>
      </c>
      <c r="H136" s="168" t="s">
        <v>1011</v>
      </c>
      <c r="I136" s="162" t="s">
        <v>1012</v>
      </c>
      <c r="J136" s="168" t="s">
        <v>1013</v>
      </c>
      <c r="K136" s="159" t="s">
        <v>1014</v>
      </c>
      <c r="L136" s="169" t="s">
        <v>1015</v>
      </c>
    </row>
    <row r="137" spans="1:12" ht="96">
      <c r="A137" s="170"/>
      <c r="B137" s="171"/>
      <c r="C137" s="172"/>
      <c r="D137" s="172"/>
      <c r="E137" s="172"/>
      <c r="F137" s="172"/>
      <c r="G137" s="162" t="s">
        <v>1016</v>
      </c>
      <c r="H137" s="168" t="s">
        <v>1017</v>
      </c>
      <c r="I137" s="162" t="s">
        <v>1018</v>
      </c>
      <c r="J137" s="168" t="s">
        <v>1019</v>
      </c>
      <c r="K137" s="172"/>
      <c r="L137" s="172"/>
    </row>
    <row r="138" spans="1:12" ht="72">
      <c r="A138" s="170"/>
      <c r="B138" s="171"/>
      <c r="C138" s="172"/>
      <c r="D138" s="172"/>
      <c r="E138" s="172"/>
      <c r="F138" s="172"/>
      <c r="G138" s="162" t="s">
        <v>1020</v>
      </c>
      <c r="H138" s="168" t="s">
        <v>1021</v>
      </c>
      <c r="I138" s="162" t="s">
        <v>1022</v>
      </c>
      <c r="J138" s="168" t="s">
        <v>1019</v>
      </c>
      <c r="K138" s="172"/>
      <c r="L138" s="172"/>
    </row>
    <row r="139" spans="1:12" ht="24">
      <c r="A139" s="170"/>
      <c r="B139" s="171"/>
      <c r="C139" s="172"/>
      <c r="D139" s="172"/>
      <c r="E139" s="172"/>
      <c r="F139" s="172"/>
      <c r="G139" s="162" t="s">
        <v>1023</v>
      </c>
      <c r="H139" s="168" t="s">
        <v>1024</v>
      </c>
      <c r="I139" s="159" t="s">
        <v>1025</v>
      </c>
      <c r="J139" s="169" t="s">
        <v>1026</v>
      </c>
      <c r="K139" s="172"/>
      <c r="L139" s="172"/>
    </row>
    <row r="140" spans="1:12" ht="24">
      <c r="A140" s="170"/>
      <c r="B140" s="171"/>
      <c r="C140" s="172"/>
      <c r="D140" s="172"/>
      <c r="E140" s="172"/>
      <c r="F140" s="172"/>
      <c r="G140" s="162" t="s">
        <v>1027</v>
      </c>
      <c r="H140" s="168" t="s">
        <v>1028</v>
      </c>
      <c r="I140" s="172"/>
      <c r="J140" s="172"/>
      <c r="K140" s="172"/>
      <c r="L140" s="172"/>
    </row>
    <row r="141" spans="1:12" ht="24">
      <c r="A141" s="170"/>
      <c r="B141" s="171"/>
      <c r="C141" s="172"/>
      <c r="D141" s="172"/>
      <c r="E141" s="172"/>
      <c r="F141" s="172"/>
      <c r="G141" s="162" t="s">
        <v>1029</v>
      </c>
      <c r="H141" s="168" t="s">
        <v>1030</v>
      </c>
      <c r="I141" s="172"/>
      <c r="J141" s="172"/>
      <c r="K141" s="172"/>
      <c r="L141" s="172"/>
    </row>
    <row r="142" spans="1:12" ht="24">
      <c r="A142" s="170"/>
      <c r="B142" s="171"/>
      <c r="C142" s="172"/>
      <c r="D142" s="172"/>
      <c r="E142" s="172"/>
      <c r="F142" s="172"/>
      <c r="G142" s="162" t="s">
        <v>1031</v>
      </c>
      <c r="H142" s="168" t="s">
        <v>1032</v>
      </c>
      <c r="I142" s="172"/>
      <c r="J142" s="172"/>
      <c r="K142" s="172"/>
      <c r="L142" s="172"/>
    </row>
    <row r="143" spans="1:12" ht="24">
      <c r="A143" s="170"/>
      <c r="B143" s="171"/>
      <c r="C143" s="172"/>
      <c r="D143" s="172"/>
      <c r="E143" s="172"/>
      <c r="F143" s="172"/>
      <c r="G143" s="162" t="s">
        <v>1033</v>
      </c>
      <c r="H143" s="168" t="s">
        <v>1034</v>
      </c>
      <c r="I143" s="172"/>
      <c r="J143" s="172"/>
      <c r="K143" s="172"/>
      <c r="L143" s="172"/>
    </row>
    <row r="144" spans="1:12" ht="12">
      <c r="A144" s="170"/>
      <c r="B144" s="171"/>
      <c r="C144" s="172"/>
      <c r="D144" s="172"/>
      <c r="E144" s="172"/>
      <c r="F144" s="172"/>
      <c r="G144" s="162" t="s">
        <v>1035</v>
      </c>
      <c r="H144" s="168" t="s">
        <v>1036</v>
      </c>
      <c r="I144" s="172"/>
      <c r="J144" s="172"/>
      <c r="K144" s="172"/>
      <c r="L144" s="172"/>
    </row>
    <row r="145" spans="1:12" ht="48">
      <c r="A145" s="170"/>
      <c r="B145" s="171"/>
      <c r="C145" s="172"/>
      <c r="D145" s="172"/>
      <c r="E145" s="172"/>
      <c r="F145" s="172"/>
      <c r="G145" s="162" t="s">
        <v>1037</v>
      </c>
      <c r="H145" s="168" t="s">
        <v>1038</v>
      </c>
      <c r="I145" s="172"/>
      <c r="J145" s="172"/>
      <c r="K145" s="172"/>
      <c r="L145" s="172"/>
    </row>
    <row r="146" spans="1:12" ht="24">
      <c r="A146" s="173"/>
      <c r="B146" s="174"/>
      <c r="C146" s="175"/>
      <c r="D146" s="175"/>
      <c r="E146" s="175"/>
      <c r="F146" s="175"/>
      <c r="G146" s="162" t="s">
        <v>1039</v>
      </c>
      <c r="H146" s="168" t="s">
        <v>1038</v>
      </c>
      <c r="I146" s="175"/>
      <c r="J146" s="175"/>
      <c r="K146" s="175"/>
      <c r="L146" s="175"/>
    </row>
    <row r="147" spans="1:12" ht="24" customHeight="1">
      <c r="A147" s="163" t="s">
        <v>38</v>
      </c>
      <c r="B147" s="164" t="s">
        <v>1040</v>
      </c>
      <c r="C147" s="161">
        <v>131.46</v>
      </c>
      <c r="D147" s="161">
        <v>43.39</v>
      </c>
      <c r="E147" s="161">
        <v>88.07</v>
      </c>
      <c r="F147" s="162" t="s">
        <v>38</v>
      </c>
      <c r="G147" s="162" t="s">
        <v>38</v>
      </c>
      <c r="H147" s="162" t="s">
        <v>38</v>
      </c>
      <c r="I147" s="162" t="s">
        <v>38</v>
      </c>
      <c r="J147" s="162" t="s">
        <v>38</v>
      </c>
      <c r="K147" s="162" t="s">
        <v>38</v>
      </c>
      <c r="L147" s="162" t="s">
        <v>38</v>
      </c>
    </row>
    <row r="148" spans="1:12" ht="24" customHeight="1">
      <c r="A148" s="165" t="s">
        <v>38</v>
      </c>
      <c r="B148" s="166" t="s">
        <v>850</v>
      </c>
      <c r="C148" s="167">
        <v>131.46</v>
      </c>
      <c r="D148" s="167">
        <v>43.39</v>
      </c>
      <c r="E148" s="167">
        <v>88.07</v>
      </c>
      <c r="F148" s="159" t="s">
        <v>1041</v>
      </c>
      <c r="G148" s="162" t="s">
        <v>1042</v>
      </c>
      <c r="H148" s="168" t="s">
        <v>1043</v>
      </c>
      <c r="I148" s="162" t="s">
        <v>1044</v>
      </c>
      <c r="J148" s="168" t="s">
        <v>828</v>
      </c>
      <c r="K148" s="159" t="s">
        <v>736</v>
      </c>
      <c r="L148" s="169" t="s">
        <v>777</v>
      </c>
    </row>
    <row r="149" spans="1:12" ht="84">
      <c r="A149" s="170"/>
      <c r="B149" s="171"/>
      <c r="C149" s="172"/>
      <c r="D149" s="172"/>
      <c r="E149" s="172"/>
      <c r="F149" s="172"/>
      <c r="G149" s="162" t="s">
        <v>1045</v>
      </c>
      <c r="H149" s="168" t="s">
        <v>1046</v>
      </c>
      <c r="I149" s="162" t="s">
        <v>1047</v>
      </c>
      <c r="J149" s="168" t="s">
        <v>758</v>
      </c>
      <c r="K149" s="172"/>
      <c r="L149" s="172"/>
    </row>
    <row r="150" spans="1:12" ht="12">
      <c r="A150" s="170"/>
      <c r="B150" s="171"/>
      <c r="C150" s="172"/>
      <c r="D150" s="172"/>
      <c r="E150" s="172"/>
      <c r="F150" s="172"/>
      <c r="G150" s="162" t="s">
        <v>1048</v>
      </c>
      <c r="H150" s="168" t="s">
        <v>1049</v>
      </c>
      <c r="I150" s="162" t="s">
        <v>1050</v>
      </c>
      <c r="J150" s="168" t="s">
        <v>828</v>
      </c>
      <c r="K150" s="172"/>
      <c r="L150" s="172"/>
    </row>
    <row r="151" spans="1:12" ht="24">
      <c r="A151" s="170"/>
      <c r="B151" s="171"/>
      <c r="C151" s="172"/>
      <c r="D151" s="172"/>
      <c r="E151" s="172"/>
      <c r="F151" s="172"/>
      <c r="G151" s="162" t="s">
        <v>1051</v>
      </c>
      <c r="H151" s="168" t="s">
        <v>1052</v>
      </c>
      <c r="I151" s="162" t="s">
        <v>1053</v>
      </c>
      <c r="J151" s="168" t="s">
        <v>828</v>
      </c>
      <c r="K151" s="172"/>
      <c r="L151" s="172"/>
    </row>
    <row r="152" spans="1:12" ht="24">
      <c r="A152" s="170"/>
      <c r="B152" s="171"/>
      <c r="C152" s="172"/>
      <c r="D152" s="172"/>
      <c r="E152" s="172"/>
      <c r="F152" s="172"/>
      <c r="G152" s="162" t="s">
        <v>1054</v>
      </c>
      <c r="H152" s="168" t="s">
        <v>1055</v>
      </c>
      <c r="I152" s="159" t="s">
        <v>1056</v>
      </c>
      <c r="J152" s="169" t="s">
        <v>758</v>
      </c>
      <c r="K152" s="172"/>
      <c r="L152" s="172"/>
    </row>
    <row r="153" spans="1:12" ht="24">
      <c r="A153" s="170"/>
      <c r="B153" s="171"/>
      <c r="C153" s="172"/>
      <c r="D153" s="172"/>
      <c r="E153" s="172"/>
      <c r="F153" s="172"/>
      <c r="G153" s="162" t="s">
        <v>1057</v>
      </c>
      <c r="H153" s="168" t="s">
        <v>1058</v>
      </c>
      <c r="I153" s="172"/>
      <c r="J153" s="172"/>
      <c r="K153" s="172"/>
      <c r="L153" s="172"/>
    </row>
    <row r="154" spans="1:12" ht="12">
      <c r="A154" s="170"/>
      <c r="B154" s="171"/>
      <c r="C154" s="172"/>
      <c r="D154" s="172"/>
      <c r="E154" s="172"/>
      <c r="F154" s="172"/>
      <c r="G154" s="162" t="s">
        <v>759</v>
      </c>
      <c r="H154" s="168" t="s">
        <v>758</v>
      </c>
      <c r="I154" s="172"/>
      <c r="J154" s="172"/>
      <c r="K154" s="172"/>
      <c r="L154" s="172"/>
    </row>
    <row r="155" spans="1:12" ht="12">
      <c r="A155" s="173"/>
      <c r="B155" s="174"/>
      <c r="C155" s="175"/>
      <c r="D155" s="175"/>
      <c r="E155" s="175"/>
      <c r="F155" s="175"/>
      <c r="G155" s="162" t="s">
        <v>1059</v>
      </c>
      <c r="H155" s="168" t="s">
        <v>828</v>
      </c>
      <c r="I155" s="175"/>
      <c r="J155" s="175"/>
      <c r="K155" s="175"/>
      <c r="L155" s="175"/>
    </row>
    <row r="156" spans="1:12" ht="24" customHeight="1">
      <c r="A156" s="163" t="s">
        <v>38</v>
      </c>
      <c r="B156" s="164" t="s">
        <v>1060</v>
      </c>
      <c r="C156" s="161">
        <v>128</v>
      </c>
      <c r="D156" s="161">
        <v>0</v>
      </c>
      <c r="E156" s="161">
        <v>128</v>
      </c>
      <c r="F156" s="162" t="s">
        <v>38</v>
      </c>
      <c r="G156" s="162" t="s">
        <v>38</v>
      </c>
      <c r="H156" s="162" t="s">
        <v>38</v>
      </c>
      <c r="I156" s="162" t="s">
        <v>38</v>
      </c>
      <c r="J156" s="162" t="s">
        <v>38</v>
      </c>
      <c r="K156" s="162" t="s">
        <v>38</v>
      </c>
      <c r="L156" s="162" t="s">
        <v>38</v>
      </c>
    </row>
    <row r="157" spans="1:12" ht="24" customHeight="1">
      <c r="A157" s="165" t="s">
        <v>38</v>
      </c>
      <c r="B157" s="166" t="s">
        <v>1061</v>
      </c>
      <c r="C157" s="167">
        <v>128</v>
      </c>
      <c r="D157" s="167">
        <v>0</v>
      </c>
      <c r="E157" s="167">
        <v>128</v>
      </c>
      <c r="F157" s="159" t="s">
        <v>1062</v>
      </c>
      <c r="G157" s="162" t="s">
        <v>1063</v>
      </c>
      <c r="H157" s="168" t="s">
        <v>1064</v>
      </c>
      <c r="I157" s="162" t="s">
        <v>1065</v>
      </c>
      <c r="J157" s="168" t="s">
        <v>1066</v>
      </c>
      <c r="K157" s="159" t="s">
        <v>736</v>
      </c>
      <c r="L157" s="169" t="s">
        <v>1067</v>
      </c>
    </row>
    <row r="158" spans="1:12" ht="60">
      <c r="A158" s="170"/>
      <c r="B158" s="171"/>
      <c r="C158" s="172"/>
      <c r="D158" s="172"/>
      <c r="E158" s="172"/>
      <c r="F158" s="172"/>
      <c r="G158" s="162" t="s">
        <v>1068</v>
      </c>
      <c r="H158" s="168" t="s">
        <v>1069</v>
      </c>
      <c r="I158" s="162" t="s">
        <v>1070</v>
      </c>
      <c r="J158" s="168" t="s">
        <v>828</v>
      </c>
      <c r="K158" s="172"/>
      <c r="L158" s="172"/>
    </row>
    <row r="159" spans="1:12" ht="24">
      <c r="A159" s="170"/>
      <c r="B159" s="171"/>
      <c r="C159" s="172"/>
      <c r="D159" s="172"/>
      <c r="E159" s="172"/>
      <c r="F159" s="172"/>
      <c r="G159" s="162" t="s">
        <v>1071</v>
      </c>
      <c r="H159" s="168" t="s">
        <v>787</v>
      </c>
      <c r="I159" s="162" t="s">
        <v>1072</v>
      </c>
      <c r="J159" s="168" t="s">
        <v>828</v>
      </c>
      <c r="K159" s="172"/>
      <c r="L159" s="172"/>
    </row>
    <row r="160" spans="1:12" ht="24">
      <c r="A160" s="170"/>
      <c r="B160" s="171"/>
      <c r="C160" s="172"/>
      <c r="D160" s="172"/>
      <c r="E160" s="172"/>
      <c r="F160" s="172"/>
      <c r="G160" s="162" t="s">
        <v>1073</v>
      </c>
      <c r="H160" s="168" t="s">
        <v>1074</v>
      </c>
      <c r="I160" s="159" t="s">
        <v>1075</v>
      </c>
      <c r="J160" s="169" t="s">
        <v>828</v>
      </c>
      <c r="K160" s="172"/>
      <c r="L160" s="172"/>
    </row>
    <row r="161" spans="1:12" ht="24">
      <c r="A161" s="173"/>
      <c r="B161" s="174"/>
      <c r="C161" s="175"/>
      <c r="D161" s="175"/>
      <c r="E161" s="175"/>
      <c r="F161" s="175"/>
      <c r="G161" s="162" t="s">
        <v>1076</v>
      </c>
      <c r="H161" s="168" t="s">
        <v>1077</v>
      </c>
      <c r="I161" s="175"/>
      <c r="J161" s="175"/>
      <c r="K161" s="175"/>
      <c r="L161" s="175"/>
    </row>
    <row r="162" spans="1:12" ht="24" customHeight="1">
      <c r="A162" s="163" t="s">
        <v>38</v>
      </c>
      <c r="B162" s="164" t="s">
        <v>1078</v>
      </c>
      <c r="C162" s="161">
        <v>122.91</v>
      </c>
      <c r="D162" s="161">
        <v>115.61</v>
      </c>
      <c r="E162" s="161">
        <v>7.3</v>
      </c>
      <c r="F162" s="162" t="s">
        <v>38</v>
      </c>
      <c r="G162" s="162" t="s">
        <v>38</v>
      </c>
      <c r="H162" s="162" t="s">
        <v>38</v>
      </c>
      <c r="I162" s="162" t="s">
        <v>38</v>
      </c>
      <c r="J162" s="162" t="s">
        <v>38</v>
      </c>
      <c r="K162" s="162" t="s">
        <v>38</v>
      </c>
      <c r="L162" s="162" t="s">
        <v>38</v>
      </c>
    </row>
    <row r="163" spans="1:12" ht="24" customHeight="1">
      <c r="A163" s="165" t="s">
        <v>38</v>
      </c>
      <c r="B163" s="166" t="s">
        <v>850</v>
      </c>
      <c r="C163" s="167">
        <v>122.91</v>
      </c>
      <c r="D163" s="167">
        <v>115.61</v>
      </c>
      <c r="E163" s="167">
        <v>7.3</v>
      </c>
      <c r="F163" s="159" t="s">
        <v>1079</v>
      </c>
      <c r="G163" s="162" t="s">
        <v>1080</v>
      </c>
      <c r="H163" s="168" t="s">
        <v>1081</v>
      </c>
      <c r="I163" s="162" t="s">
        <v>1082</v>
      </c>
      <c r="J163" s="168" t="s">
        <v>1083</v>
      </c>
      <c r="K163" s="159" t="s">
        <v>736</v>
      </c>
      <c r="L163" s="169" t="s">
        <v>758</v>
      </c>
    </row>
    <row r="164" spans="1:12" ht="156">
      <c r="A164" s="170"/>
      <c r="B164" s="171"/>
      <c r="C164" s="172"/>
      <c r="D164" s="172"/>
      <c r="E164" s="172"/>
      <c r="F164" s="172"/>
      <c r="G164" s="162" t="s">
        <v>1084</v>
      </c>
      <c r="H164" s="168" t="s">
        <v>1085</v>
      </c>
      <c r="I164" s="162" t="s">
        <v>1086</v>
      </c>
      <c r="J164" s="168" t="s">
        <v>1087</v>
      </c>
      <c r="K164" s="172"/>
      <c r="L164" s="172"/>
    </row>
    <row r="165" spans="1:12" ht="108">
      <c r="A165" s="170"/>
      <c r="B165" s="171"/>
      <c r="C165" s="172"/>
      <c r="D165" s="172"/>
      <c r="E165" s="172"/>
      <c r="F165" s="172"/>
      <c r="G165" s="162" t="s">
        <v>1088</v>
      </c>
      <c r="H165" s="168" t="s">
        <v>1089</v>
      </c>
      <c r="I165" s="162" t="s">
        <v>1090</v>
      </c>
      <c r="J165" s="168" t="s">
        <v>1091</v>
      </c>
      <c r="K165" s="172"/>
      <c r="L165" s="172"/>
    </row>
    <row r="166" spans="1:12" ht="12">
      <c r="A166" s="170"/>
      <c r="B166" s="171"/>
      <c r="C166" s="172"/>
      <c r="D166" s="172"/>
      <c r="E166" s="172"/>
      <c r="F166" s="172"/>
      <c r="G166" s="162" t="s">
        <v>1092</v>
      </c>
      <c r="H166" s="168" t="s">
        <v>1093</v>
      </c>
      <c r="I166" s="159" t="s">
        <v>1094</v>
      </c>
      <c r="J166" s="169" t="s">
        <v>1095</v>
      </c>
      <c r="K166" s="172"/>
      <c r="L166" s="172"/>
    </row>
    <row r="167" spans="1:12" ht="12">
      <c r="A167" s="170"/>
      <c r="B167" s="171"/>
      <c r="C167" s="172"/>
      <c r="D167" s="172"/>
      <c r="E167" s="172"/>
      <c r="F167" s="172"/>
      <c r="G167" s="162" t="s">
        <v>1096</v>
      </c>
      <c r="H167" s="168" t="s">
        <v>758</v>
      </c>
      <c r="I167" s="172"/>
      <c r="J167" s="172"/>
      <c r="K167" s="172"/>
      <c r="L167" s="172"/>
    </row>
    <row r="168" spans="1:12" ht="24">
      <c r="A168" s="170"/>
      <c r="B168" s="171"/>
      <c r="C168" s="172"/>
      <c r="D168" s="172"/>
      <c r="E168" s="172"/>
      <c r="F168" s="172"/>
      <c r="G168" s="162" t="s">
        <v>759</v>
      </c>
      <c r="H168" s="168" t="s">
        <v>1097</v>
      </c>
      <c r="I168" s="172"/>
      <c r="J168" s="172"/>
      <c r="K168" s="172"/>
      <c r="L168" s="172"/>
    </row>
    <row r="169" spans="1:12" ht="12">
      <c r="A169" s="173"/>
      <c r="B169" s="174"/>
      <c r="C169" s="175"/>
      <c r="D169" s="175"/>
      <c r="E169" s="175"/>
      <c r="F169" s="175"/>
      <c r="G169" s="162" t="s">
        <v>1098</v>
      </c>
      <c r="H169" s="168" t="s">
        <v>758</v>
      </c>
      <c r="I169" s="175"/>
      <c r="J169" s="175"/>
      <c r="K169" s="175"/>
      <c r="L169" s="175"/>
    </row>
    <row r="170" spans="1:12" ht="24" customHeight="1">
      <c r="A170" s="163" t="s">
        <v>38</v>
      </c>
      <c r="B170" s="164" t="s">
        <v>1099</v>
      </c>
      <c r="C170" s="161">
        <v>261.95</v>
      </c>
      <c r="D170" s="161">
        <v>252.95</v>
      </c>
      <c r="E170" s="161">
        <v>9</v>
      </c>
      <c r="F170" s="162" t="s">
        <v>38</v>
      </c>
      <c r="G170" s="162" t="s">
        <v>38</v>
      </c>
      <c r="H170" s="162" t="s">
        <v>38</v>
      </c>
      <c r="I170" s="162" t="s">
        <v>38</v>
      </c>
      <c r="J170" s="162" t="s">
        <v>38</v>
      </c>
      <c r="K170" s="162" t="s">
        <v>38</v>
      </c>
      <c r="L170" s="162" t="s">
        <v>38</v>
      </c>
    </row>
    <row r="171" spans="1:12" ht="24" customHeight="1">
      <c r="A171" s="165" t="s">
        <v>38</v>
      </c>
      <c r="B171" s="166" t="s">
        <v>1100</v>
      </c>
      <c r="C171" s="167">
        <v>129</v>
      </c>
      <c r="D171" s="167">
        <v>120</v>
      </c>
      <c r="E171" s="167">
        <v>9</v>
      </c>
      <c r="F171" s="159" t="s">
        <v>1101</v>
      </c>
      <c r="G171" s="162" t="s">
        <v>1102</v>
      </c>
      <c r="H171" s="168" t="s">
        <v>1103</v>
      </c>
      <c r="I171" s="162" t="s">
        <v>1104</v>
      </c>
      <c r="J171" s="168" t="s">
        <v>758</v>
      </c>
      <c r="K171" s="159" t="s">
        <v>1105</v>
      </c>
      <c r="L171" s="169" t="s">
        <v>758</v>
      </c>
    </row>
    <row r="172" spans="1:12" ht="12">
      <c r="A172" s="170"/>
      <c r="B172" s="171"/>
      <c r="C172" s="172"/>
      <c r="D172" s="172"/>
      <c r="E172" s="172"/>
      <c r="F172" s="172"/>
      <c r="G172" s="162" t="s">
        <v>1106</v>
      </c>
      <c r="H172" s="168" t="s">
        <v>758</v>
      </c>
      <c r="I172" s="162" t="s">
        <v>1107</v>
      </c>
      <c r="J172" s="168" t="s">
        <v>1108</v>
      </c>
      <c r="K172" s="172"/>
      <c r="L172" s="172"/>
    </row>
    <row r="173" spans="1:12" ht="12">
      <c r="A173" s="170"/>
      <c r="B173" s="171"/>
      <c r="C173" s="172"/>
      <c r="D173" s="172"/>
      <c r="E173" s="172"/>
      <c r="F173" s="172"/>
      <c r="G173" s="162" t="s">
        <v>759</v>
      </c>
      <c r="H173" s="168" t="s">
        <v>758</v>
      </c>
      <c r="I173" s="162" t="s">
        <v>1109</v>
      </c>
      <c r="J173" s="168" t="s">
        <v>828</v>
      </c>
      <c r="K173" s="172"/>
      <c r="L173" s="172"/>
    </row>
    <row r="174" spans="1:12" ht="60">
      <c r="A174" s="173"/>
      <c r="B174" s="174"/>
      <c r="C174" s="175"/>
      <c r="D174" s="175"/>
      <c r="E174" s="175"/>
      <c r="F174" s="175"/>
      <c r="G174" s="162" t="s">
        <v>1110</v>
      </c>
      <c r="H174" s="168" t="s">
        <v>1111</v>
      </c>
      <c r="I174" s="162" t="s">
        <v>1112</v>
      </c>
      <c r="J174" s="168" t="s">
        <v>831</v>
      </c>
      <c r="K174" s="175"/>
      <c r="L174" s="175"/>
    </row>
    <row r="175" spans="1:12" ht="24" customHeight="1">
      <c r="A175" s="165" t="s">
        <v>38</v>
      </c>
      <c r="B175" s="166" t="s">
        <v>850</v>
      </c>
      <c r="C175" s="167">
        <v>132.95</v>
      </c>
      <c r="D175" s="167">
        <v>132.95</v>
      </c>
      <c r="E175" s="167">
        <v>0</v>
      </c>
      <c r="F175" s="159" t="s">
        <v>1113</v>
      </c>
      <c r="G175" s="162" t="s">
        <v>1114</v>
      </c>
      <c r="H175" s="168" t="s">
        <v>1115</v>
      </c>
      <c r="I175" s="162" t="s">
        <v>1116</v>
      </c>
      <c r="J175" s="168" t="s">
        <v>758</v>
      </c>
      <c r="K175" s="159" t="s">
        <v>1105</v>
      </c>
      <c r="L175" s="169" t="s">
        <v>758</v>
      </c>
    </row>
    <row r="176" spans="1:12" ht="24">
      <c r="A176" s="170"/>
      <c r="B176" s="171"/>
      <c r="C176" s="172"/>
      <c r="D176" s="172"/>
      <c r="E176" s="172"/>
      <c r="F176" s="172"/>
      <c r="G176" s="162" t="s">
        <v>1117</v>
      </c>
      <c r="H176" s="168" t="s">
        <v>758</v>
      </c>
      <c r="I176" s="162" t="s">
        <v>1107</v>
      </c>
      <c r="J176" s="168" t="s">
        <v>1118</v>
      </c>
      <c r="K176" s="172"/>
      <c r="L176" s="172"/>
    </row>
    <row r="177" spans="1:12" ht="12">
      <c r="A177" s="170"/>
      <c r="B177" s="171"/>
      <c r="C177" s="172"/>
      <c r="D177" s="172"/>
      <c r="E177" s="172"/>
      <c r="F177" s="172"/>
      <c r="G177" s="162" t="s">
        <v>1119</v>
      </c>
      <c r="H177" s="168" t="s">
        <v>758</v>
      </c>
      <c r="I177" s="162" t="s">
        <v>1109</v>
      </c>
      <c r="J177" s="168" t="s">
        <v>828</v>
      </c>
      <c r="K177" s="172"/>
      <c r="L177" s="172"/>
    </row>
    <row r="178" spans="1:12" ht="36">
      <c r="A178" s="173"/>
      <c r="B178" s="174"/>
      <c r="C178" s="175"/>
      <c r="D178" s="175"/>
      <c r="E178" s="175"/>
      <c r="F178" s="175"/>
      <c r="G178" s="162" t="s">
        <v>1120</v>
      </c>
      <c r="H178" s="168" t="s">
        <v>1121</v>
      </c>
      <c r="I178" s="162" t="s">
        <v>1112</v>
      </c>
      <c r="J178" s="168" t="s">
        <v>831</v>
      </c>
      <c r="K178" s="175"/>
      <c r="L178" s="175"/>
    </row>
    <row r="179" spans="1:12" ht="24" customHeight="1">
      <c r="A179" s="163" t="s">
        <v>38</v>
      </c>
      <c r="B179" s="164" t="s">
        <v>1122</v>
      </c>
      <c r="C179" s="161">
        <v>238.29000000000002</v>
      </c>
      <c r="D179" s="161">
        <v>121.29</v>
      </c>
      <c r="E179" s="161">
        <v>117</v>
      </c>
      <c r="F179" s="162" t="s">
        <v>38</v>
      </c>
      <c r="G179" s="162" t="s">
        <v>38</v>
      </c>
      <c r="H179" s="162" t="s">
        <v>38</v>
      </c>
      <c r="I179" s="162" t="s">
        <v>38</v>
      </c>
      <c r="J179" s="162" t="s">
        <v>38</v>
      </c>
      <c r="K179" s="162" t="s">
        <v>38</v>
      </c>
      <c r="L179" s="162" t="s">
        <v>38</v>
      </c>
    </row>
    <row r="180" spans="1:12" ht="24" customHeight="1">
      <c r="A180" s="165" t="s">
        <v>38</v>
      </c>
      <c r="B180" s="166" t="s">
        <v>1123</v>
      </c>
      <c r="C180" s="167">
        <v>121.29</v>
      </c>
      <c r="D180" s="167">
        <v>121.29</v>
      </c>
      <c r="E180" s="167">
        <v>0</v>
      </c>
      <c r="F180" s="159" t="s">
        <v>1124</v>
      </c>
      <c r="G180" s="162" t="s">
        <v>1125</v>
      </c>
      <c r="H180" s="168" t="s">
        <v>1043</v>
      </c>
      <c r="I180" s="162" t="s">
        <v>1126</v>
      </c>
      <c r="J180" s="168" t="s">
        <v>758</v>
      </c>
      <c r="K180" s="159" t="s">
        <v>736</v>
      </c>
      <c r="L180" s="169" t="s">
        <v>758</v>
      </c>
    </row>
    <row r="181" spans="1:12" ht="24">
      <c r="A181" s="170"/>
      <c r="B181" s="171"/>
      <c r="C181" s="172"/>
      <c r="D181" s="172"/>
      <c r="E181" s="172"/>
      <c r="F181" s="172"/>
      <c r="G181" s="162" t="s">
        <v>1127</v>
      </c>
      <c r="H181" s="168" t="s">
        <v>758</v>
      </c>
      <c r="I181" s="162" t="s">
        <v>1128</v>
      </c>
      <c r="J181" s="168" t="s">
        <v>828</v>
      </c>
      <c r="K181" s="172"/>
      <c r="L181" s="172"/>
    </row>
    <row r="182" spans="1:12" ht="24">
      <c r="A182" s="170"/>
      <c r="B182" s="171"/>
      <c r="C182" s="172"/>
      <c r="D182" s="172"/>
      <c r="E182" s="172"/>
      <c r="F182" s="172"/>
      <c r="G182" s="162" t="s">
        <v>1129</v>
      </c>
      <c r="H182" s="168" t="s">
        <v>758</v>
      </c>
      <c r="I182" s="162" t="s">
        <v>1053</v>
      </c>
      <c r="J182" s="168" t="s">
        <v>1130</v>
      </c>
      <c r="K182" s="172"/>
      <c r="L182" s="172"/>
    </row>
    <row r="183" spans="1:12" ht="24">
      <c r="A183" s="173"/>
      <c r="B183" s="174"/>
      <c r="C183" s="175"/>
      <c r="D183" s="175"/>
      <c r="E183" s="175"/>
      <c r="F183" s="175"/>
      <c r="G183" s="162" t="s">
        <v>1131</v>
      </c>
      <c r="H183" s="168" t="s">
        <v>1132</v>
      </c>
      <c r="I183" s="162" t="s">
        <v>1133</v>
      </c>
      <c r="J183" s="168" t="s">
        <v>1134</v>
      </c>
      <c r="K183" s="175"/>
      <c r="L183" s="175"/>
    </row>
    <row r="184" spans="1:12" ht="24" customHeight="1">
      <c r="A184" s="165" t="s">
        <v>38</v>
      </c>
      <c r="B184" s="166" t="s">
        <v>1135</v>
      </c>
      <c r="C184" s="167">
        <v>117</v>
      </c>
      <c r="D184" s="167">
        <v>0</v>
      </c>
      <c r="E184" s="167">
        <v>117</v>
      </c>
      <c r="F184" s="159" t="s">
        <v>1136</v>
      </c>
      <c r="G184" s="162" t="s">
        <v>1137</v>
      </c>
      <c r="H184" s="168" t="s">
        <v>1138</v>
      </c>
      <c r="I184" s="162" t="s">
        <v>1065</v>
      </c>
      <c r="J184" s="168" t="s">
        <v>1066</v>
      </c>
      <c r="K184" s="159" t="s">
        <v>1139</v>
      </c>
      <c r="L184" s="169" t="s">
        <v>758</v>
      </c>
    </row>
    <row r="185" spans="1:12" ht="36">
      <c r="A185" s="170"/>
      <c r="B185" s="171"/>
      <c r="C185" s="172"/>
      <c r="D185" s="172"/>
      <c r="E185" s="172"/>
      <c r="F185" s="172"/>
      <c r="G185" s="162" t="s">
        <v>1140</v>
      </c>
      <c r="H185" s="168" t="s">
        <v>777</v>
      </c>
      <c r="I185" s="162" t="s">
        <v>1141</v>
      </c>
      <c r="J185" s="168" t="s">
        <v>1142</v>
      </c>
      <c r="K185" s="172"/>
      <c r="L185" s="172"/>
    </row>
    <row r="186" spans="1:12" ht="24">
      <c r="A186" s="170"/>
      <c r="B186" s="171"/>
      <c r="C186" s="172"/>
      <c r="D186" s="172"/>
      <c r="E186" s="172"/>
      <c r="F186" s="172"/>
      <c r="G186" s="162" t="s">
        <v>1143</v>
      </c>
      <c r="H186" s="168" t="s">
        <v>889</v>
      </c>
      <c r="I186" s="162" t="s">
        <v>1072</v>
      </c>
      <c r="J186" s="168" t="s">
        <v>828</v>
      </c>
      <c r="K186" s="172"/>
      <c r="L186" s="172"/>
    </row>
    <row r="187" spans="1:12" ht="60">
      <c r="A187" s="173"/>
      <c r="B187" s="174"/>
      <c r="C187" s="175"/>
      <c r="D187" s="175"/>
      <c r="E187" s="175"/>
      <c r="F187" s="175"/>
      <c r="G187" s="162" t="s">
        <v>1144</v>
      </c>
      <c r="H187" s="168" t="s">
        <v>758</v>
      </c>
      <c r="I187" s="162" t="s">
        <v>830</v>
      </c>
      <c r="J187" s="168" t="s">
        <v>1145</v>
      </c>
      <c r="K187" s="175"/>
      <c r="L187" s="175"/>
    </row>
    <row r="188" spans="1:12" ht="24" customHeight="1">
      <c r="A188" s="163" t="s">
        <v>38</v>
      </c>
      <c r="B188" s="164" t="s">
        <v>1146</v>
      </c>
      <c r="C188" s="161">
        <v>15526.92</v>
      </c>
      <c r="D188" s="161">
        <v>0</v>
      </c>
      <c r="E188" s="161">
        <v>15526.92</v>
      </c>
      <c r="F188" s="162" t="s">
        <v>38</v>
      </c>
      <c r="G188" s="162" t="s">
        <v>38</v>
      </c>
      <c r="H188" s="162" t="s">
        <v>38</v>
      </c>
      <c r="I188" s="162" t="s">
        <v>38</v>
      </c>
      <c r="J188" s="162" t="s">
        <v>38</v>
      </c>
      <c r="K188" s="162" t="s">
        <v>38</v>
      </c>
      <c r="L188" s="162" t="s">
        <v>38</v>
      </c>
    </row>
    <row r="189" spans="1:12" ht="24" customHeight="1">
      <c r="A189" s="165" t="s">
        <v>38</v>
      </c>
      <c r="B189" s="166" t="s">
        <v>1147</v>
      </c>
      <c r="C189" s="167">
        <v>15337.85</v>
      </c>
      <c r="D189" s="167">
        <v>0</v>
      </c>
      <c r="E189" s="167">
        <v>15337.85</v>
      </c>
      <c r="F189" s="159" t="s">
        <v>1148</v>
      </c>
      <c r="G189" s="162" t="s">
        <v>1149</v>
      </c>
      <c r="H189" s="168" t="s">
        <v>1150</v>
      </c>
      <c r="I189" s="162" t="s">
        <v>1151</v>
      </c>
      <c r="J189" s="168" t="s">
        <v>828</v>
      </c>
      <c r="K189" s="159" t="s">
        <v>38</v>
      </c>
      <c r="L189" s="169" t="s">
        <v>1152</v>
      </c>
    </row>
    <row r="190" spans="1:12" ht="24">
      <c r="A190" s="173"/>
      <c r="B190" s="174"/>
      <c r="C190" s="175"/>
      <c r="D190" s="175"/>
      <c r="E190" s="175"/>
      <c r="F190" s="175"/>
      <c r="G190" s="162" t="s">
        <v>1153</v>
      </c>
      <c r="H190" s="168" t="s">
        <v>758</v>
      </c>
      <c r="I190" s="162" t="s">
        <v>1053</v>
      </c>
      <c r="J190" s="168" t="s">
        <v>828</v>
      </c>
      <c r="K190" s="175"/>
      <c r="L190" s="175"/>
    </row>
    <row r="191" spans="1:12" ht="24" customHeight="1">
      <c r="A191" s="165" t="s">
        <v>38</v>
      </c>
      <c r="B191" s="166" t="s">
        <v>1154</v>
      </c>
      <c r="C191" s="167">
        <v>189.07</v>
      </c>
      <c r="D191" s="167">
        <v>0</v>
      </c>
      <c r="E191" s="167">
        <v>189.07</v>
      </c>
      <c r="F191" s="159" t="s">
        <v>1155</v>
      </c>
      <c r="G191" s="162" t="s">
        <v>1149</v>
      </c>
      <c r="H191" s="168" t="s">
        <v>1150</v>
      </c>
      <c r="I191" s="162" t="s">
        <v>1156</v>
      </c>
      <c r="J191" s="168" t="s">
        <v>828</v>
      </c>
      <c r="K191" s="159" t="s">
        <v>1157</v>
      </c>
      <c r="L191" s="169" t="s">
        <v>932</v>
      </c>
    </row>
    <row r="192" spans="1:12" ht="48">
      <c r="A192" s="170"/>
      <c r="B192" s="171"/>
      <c r="C192" s="172"/>
      <c r="D192" s="172"/>
      <c r="E192" s="172"/>
      <c r="F192" s="172"/>
      <c r="G192" s="162" t="s">
        <v>1158</v>
      </c>
      <c r="H192" s="168" t="s">
        <v>1159</v>
      </c>
      <c r="I192" s="162" t="s">
        <v>1160</v>
      </c>
      <c r="J192" s="168" t="s">
        <v>828</v>
      </c>
      <c r="K192" s="172"/>
      <c r="L192" s="172"/>
    </row>
    <row r="193" spans="1:12" ht="48">
      <c r="A193" s="170"/>
      <c r="B193" s="171"/>
      <c r="C193" s="172"/>
      <c r="D193" s="172"/>
      <c r="E193" s="172"/>
      <c r="F193" s="172"/>
      <c r="G193" s="162" t="s">
        <v>1161</v>
      </c>
      <c r="H193" s="168" t="s">
        <v>1162</v>
      </c>
      <c r="I193" s="159" t="s">
        <v>1053</v>
      </c>
      <c r="J193" s="169" t="s">
        <v>828</v>
      </c>
      <c r="K193" s="172"/>
      <c r="L193" s="172"/>
    </row>
    <row r="194" spans="1:12" ht="24">
      <c r="A194" s="170"/>
      <c r="B194" s="171"/>
      <c r="C194" s="172"/>
      <c r="D194" s="172"/>
      <c r="E194" s="172"/>
      <c r="F194" s="172"/>
      <c r="G194" s="162" t="s">
        <v>1163</v>
      </c>
      <c r="H194" s="168" t="s">
        <v>1164</v>
      </c>
      <c r="I194" s="172"/>
      <c r="J194" s="172"/>
      <c r="K194" s="172"/>
      <c r="L194" s="172"/>
    </row>
    <row r="195" spans="1:12" ht="24">
      <c r="A195" s="170"/>
      <c r="B195" s="171"/>
      <c r="C195" s="172"/>
      <c r="D195" s="172"/>
      <c r="E195" s="172"/>
      <c r="F195" s="172"/>
      <c r="G195" s="162" t="s">
        <v>1165</v>
      </c>
      <c r="H195" s="168" t="s">
        <v>828</v>
      </c>
      <c r="I195" s="172"/>
      <c r="J195" s="172"/>
      <c r="K195" s="172"/>
      <c r="L195" s="172"/>
    </row>
    <row r="196" spans="1:12" ht="12">
      <c r="A196" s="173"/>
      <c r="B196" s="174"/>
      <c r="C196" s="175"/>
      <c r="D196" s="175"/>
      <c r="E196" s="175"/>
      <c r="F196" s="175"/>
      <c r="G196" s="162" t="s">
        <v>1166</v>
      </c>
      <c r="H196" s="168" t="s">
        <v>1167</v>
      </c>
      <c r="I196" s="175"/>
      <c r="J196" s="175"/>
      <c r="K196" s="175"/>
      <c r="L196" s="175"/>
    </row>
    <row r="197" spans="1:12" ht="24" customHeight="1">
      <c r="A197" s="163" t="s">
        <v>38</v>
      </c>
      <c r="B197" s="164" t="s">
        <v>1168</v>
      </c>
      <c r="C197" s="161">
        <v>2127.51</v>
      </c>
      <c r="D197" s="161">
        <v>1000</v>
      </c>
      <c r="E197" s="161">
        <v>1127.51</v>
      </c>
      <c r="F197" s="162" t="s">
        <v>38</v>
      </c>
      <c r="G197" s="162" t="s">
        <v>38</v>
      </c>
      <c r="H197" s="162" t="s">
        <v>38</v>
      </c>
      <c r="I197" s="162" t="s">
        <v>38</v>
      </c>
      <c r="J197" s="162" t="s">
        <v>38</v>
      </c>
      <c r="K197" s="162" t="s">
        <v>38</v>
      </c>
      <c r="L197" s="162" t="s">
        <v>38</v>
      </c>
    </row>
    <row r="198" spans="1:12" ht="24" customHeight="1">
      <c r="A198" s="165" t="s">
        <v>38</v>
      </c>
      <c r="B198" s="166" t="s">
        <v>1169</v>
      </c>
      <c r="C198" s="167">
        <v>2127.51</v>
      </c>
      <c r="D198" s="167">
        <v>1000</v>
      </c>
      <c r="E198" s="167">
        <v>1127.51</v>
      </c>
      <c r="F198" s="159" t="s">
        <v>1170</v>
      </c>
      <c r="G198" s="162" t="s">
        <v>1171</v>
      </c>
      <c r="H198" s="168" t="s">
        <v>1172</v>
      </c>
      <c r="I198" s="162" t="s">
        <v>1173</v>
      </c>
      <c r="J198" s="168" t="s">
        <v>1174</v>
      </c>
      <c r="K198" s="162" t="s">
        <v>736</v>
      </c>
      <c r="L198" s="168" t="s">
        <v>758</v>
      </c>
    </row>
    <row r="199" spans="1:12" ht="12">
      <c r="A199" s="170"/>
      <c r="B199" s="171"/>
      <c r="C199" s="172"/>
      <c r="D199" s="172"/>
      <c r="E199" s="172"/>
      <c r="F199" s="172"/>
      <c r="G199" s="162" t="s">
        <v>1175</v>
      </c>
      <c r="H199" s="168" t="s">
        <v>1176</v>
      </c>
      <c r="I199" s="162" t="s">
        <v>1177</v>
      </c>
      <c r="J199" s="168" t="s">
        <v>1178</v>
      </c>
      <c r="K199" s="159" t="s">
        <v>1179</v>
      </c>
      <c r="L199" s="169" t="s">
        <v>1180</v>
      </c>
    </row>
    <row r="200" spans="1:12" ht="12">
      <c r="A200" s="170"/>
      <c r="B200" s="171"/>
      <c r="C200" s="172"/>
      <c r="D200" s="172"/>
      <c r="E200" s="172"/>
      <c r="F200" s="172"/>
      <c r="G200" s="162" t="s">
        <v>1181</v>
      </c>
      <c r="H200" s="168" t="s">
        <v>1182</v>
      </c>
      <c r="I200" s="162" t="s">
        <v>1183</v>
      </c>
      <c r="J200" s="168" t="s">
        <v>777</v>
      </c>
      <c r="K200" s="172"/>
      <c r="L200" s="172"/>
    </row>
    <row r="201" spans="1:12" ht="12">
      <c r="A201" s="170"/>
      <c r="B201" s="171"/>
      <c r="C201" s="172"/>
      <c r="D201" s="172"/>
      <c r="E201" s="172"/>
      <c r="F201" s="172"/>
      <c r="G201" s="162" t="s">
        <v>1184</v>
      </c>
      <c r="H201" s="168" t="s">
        <v>1185</v>
      </c>
      <c r="I201" s="162" t="s">
        <v>1186</v>
      </c>
      <c r="J201" s="168" t="s">
        <v>1187</v>
      </c>
      <c r="K201" s="172"/>
      <c r="L201" s="172"/>
    </row>
    <row r="202" spans="1:12" ht="24">
      <c r="A202" s="170"/>
      <c r="B202" s="171"/>
      <c r="C202" s="172"/>
      <c r="D202" s="172"/>
      <c r="E202" s="172"/>
      <c r="F202" s="172"/>
      <c r="G202" s="162" t="s">
        <v>1188</v>
      </c>
      <c r="H202" s="168" t="s">
        <v>1189</v>
      </c>
      <c r="I202" s="162" t="s">
        <v>1190</v>
      </c>
      <c r="J202" s="168" t="s">
        <v>777</v>
      </c>
      <c r="K202" s="172"/>
      <c r="L202" s="172"/>
    </row>
    <row r="203" spans="1:12" ht="12">
      <c r="A203" s="170"/>
      <c r="B203" s="171"/>
      <c r="C203" s="172"/>
      <c r="D203" s="172"/>
      <c r="E203" s="172"/>
      <c r="F203" s="172"/>
      <c r="G203" s="162" t="s">
        <v>1191</v>
      </c>
      <c r="H203" s="168" t="s">
        <v>1192</v>
      </c>
      <c r="I203" s="162" t="s">
        <v>1193</v>
      </c>
      <c r="J203" s="168" t="s">
        <v>1194</v>
      </c>
      <c r="K203" s="172"/>
      <c r="L203" s="172"/>
    </row>
    <row r="204" spans="1:12" ht="36">
      <c r="A204" s="170"/>
      <c r="B204" s="171"/>
      <c r="C204" s="172"/>
      <c r="D204" s="172"/>
      <c r="E204" s="172"/>
      <c r="F204" s="172"/>
      <c r="G204" s="162" t="s">
        <v>1195</v>
      </c>
      <c r="H204" s="168" t="s">
        <v>1196</v>
      </c>
      <c r="I204" s="162" t="s">
        <v>1197</v>
      </c>
      <c r="J204" s="168" t="s">
        <v>1198</v>
      </c>
      <c r="K204" s="172"/>
      <c r="L204" s="172"/>
    </row>
    <row r="205" spans="1:12" ht="24">
      <c r="A205" s="170"/>
      <c r="B205" s="171"/>
      <c r="C205" s="172"/>
      <c r="D205" s="172"/>
      <c r="E205" s="172"/>
      <c r="F205" s="172"/>
      <c r="G205" s="162" t="s">
        <v>1199</v>
      </c>
      <c r="H205" s="168" t="s">
        <v>1200</v>
      </c>
      <c r="I205" s="162" t="s">
        <v>1201</v>
      </c>
      <c r="J205" s="168" t="s">
        <v>1187</v>
      </c>
      <c r="K205" s="172"/>
      <c r="L205" s="172"/>
    </row>
    <row r="206" spans="1:12" ht="12">
      <c r="A206" s="170"/>
      <c r="B206" s="171"/>
      <c r="C206" s="172"/>
      <c r="D206" s="172"/>
      <c r="E206" s="172"/>
      <c r="F206" s="172"/>
      <c r="G206" s="162" t="s">
        <v>1202</v>
      </c>
      <c r="H206" s="168" t="s">
        <v>1203</v>
      </c>
      <c r="I206" s="162" t="s">
        <v>1204</v>
      </c>
      <c r="J206" s="168" t="s">
        <v>758</v>
      </c>
      <c r="K206" s="172"/>
      <c r="L206" s="172"/>
    </row>
    <row r="207" spans="1:12" ht="12">
      <c r="A207" s="170"/>
      <c r="B207" s="171"/>
      <c r="C207" s="172"/>
      <c r="D207" s="172"/>
      <c r="E207" s="172"/>
      <c r="F207" s="172"/>
      <c r="G207" s="162" t="s">
        <v>1205</v>
      </c>
      <c r="H207" s="168" t="s">
        <v>1206</v>
      </c>
      <c r="I207" s="162" t="s">
        <v>1207</v>
      </c>
      <c r="J207" s="168" t="s">
        <v>758</v>
      </c>
      <c r="K207" s="172"/>
      <c r="L207" s="172"/>
    </row>
    <row r="208" spans="1:12" ht="12">
      <c r="A208" s="170"/>
      <c r="B208" s="171"/>
      <c r="C208" s="172"/>
      <c r="D208" s="172"/>
      <c r="E208" s="172"/>
      <c r="F208" s="172"/>
      <c r="G208" s="162" t="s">
        <v>1208</v>
      </c>
      <c r="H208" s="168" t="s">
        <v>1198</v>
      </c>
      <c r="I208" s="159" t="s">
        <v>1209</v>
      </c>
      <c r="J208" s="169" t="s">
        <v>758</v>
      </c>
      <c r="K208" s="172"/>
      <c r="L208" s="172"/>
    </row>
    <row r="209" spans="1:12" ht="36">
      <c r="A209" s="170"/>
      <c r="B209" s="171"/>
      <c r="C209" s="172"/>
      <c r="D209" s="172"/>
      <c r="E209" s="172"/>
      <c r="F209" s="172"/>
      <c r="G209" s="162" t="s">
        <v>1210</v>
      </c>
      <c r="H209" s="168" t="s">
        <v>758</v>
      </c>
      <c r="I209" s="172"/>
      <c r="J209" s="172"/>
      <c r="K209" s="172"/>
      <c r="L209" s="172"/>
    </row>
    <row r="210" spans="1:12" ht="12">
      <c r="A210" s="170"/>
      <c r="B210" s="171"/>
      <c r="C210" s="172"/>
      <c r="D210" s="172"/>
      <c r="E210" s="172"/>
      <c r="F210" s="172"/>
      <c r="G210" s="162" t="s">
        <v>1211</v>
      </c>
      <c r="H210" s="168" t="s">
        <v>758</v>
      </c>
      <c r="I210" s="172"/>
      <c r="J210" s="172"/>
      <c r="K210" s="172"/>
      <c r="L210" s="172"/>
    </row>
    <row r="211" spans="1:12" ht="12">
      <c r="A211" s="170"/>
      <c r="B211" s="171"/>
      <c r="C211" s="172"/>
      <c r="D211" s="172"/>
      <c r="E211" s="172"/>
      <c r="F211" s="172"/>
      <c r="G211" s="162" t="s">
        <v>1212</v>
      </c>
      <c r="H211" s="168" t="s">
        <v>1198</v>
      </c>
      <c r="I211" s="172"/>
      <c r="J211" s="172"/>
      <c r="K211" s="172"/>
      <c r="L211" s="172"/>
    </row>
    <row r="212" spans="1:12" ht="12">
      <c r="A212" s="173"/>
      <c r="B212" s="174"/>
      <c r="C212" s="175"/>
      <c r="D212" s="175"/>
      <c r="E212" s="175"/>
      <c r="F212" s="175"/>
      <c r="G212" s="162" t="s">
        <v>1098</v>
      </c>
      <c r="H212" s="168" t="s">
        <v>758</v>
      </c>
      <c r="I212" s="175"/>
      <c r="J212" s="175"/>
      <c r="K212" s="175"/>
      <c r="L212" s="175"/>
    </row>
    <row r="213" spans="1:12" ht="24" customHeight="1">
      <c r="A213" s="163" t="s">
        <v>38</v>
      </c>
      <c r="B213" s="164" t="s">
        <v>1213</v>
      </c>
      <c r="C213" s="161">
        <v>4200</v>
      </c>
      <c r="D213" s="161">
        <v>1500</v>
      </c>
      <c r="E213" s="161">
        <v>2700</v>
      </c>
      <c r="F213" s="162" t="s">
        <v>38</v>
      </c>
      <c r="G213" s="162" t="s">
        <v>38</v>
      </c>
      <c r="H213" s="162" t="s">
        <v>38</v>
      </c>
      <c r="I213" s="162" t="s">
        <v>38</v>
      </c>
      <c r="J213" s="162" t="s">
        <v>38</v>
      </c>
      <c r="K213" s="162" t="s">
        <v>38</v>
      </c>
      <c r="L213" s="162" t="s">
        <v>38</v>
      </c>
    </row>
    <row r="214" spans="1:12" ht="24" customHeight="1">
      <c r="A214" s="165" t="s">
        <v>38</v>
      </c>
      <c r="B214" s="166" t="s">
        <v>1214</v>
      </c>
      <c r="C214" s="167">
        <v>4200</v>
      </c>
      <c r="D214" s="167">
        <v>1500</v>
      </c>
      <c r="E214" s="167">
        <v>2700</v>
      </c>
      <c r="F214" s="159" t="s">
        <v>1215</v>
      </c>
      <c r="G214" s="162" t="s">
        <v>1216</v>
      </c>
      <c r="H214" s="168" t="s">
        <v>1217</v>
      </c>
      <c r="I214" s="162" t="s">
        <v>1218</v>
      </c>
      <c r="J214" s="168" t="s">
        <v>1219</v>
      </c>
      <c r="K214" s="159" t="s">
        <v>736</v>
      </c>
      <c r="L214" s="169" t="s">
        <v>1220</v>
      </c>
    </row>
    <row r="215" spans="1:12" ht="24">
      <c r="A215" s="170"/>
      <c r="B215" s="171"/>
      <c r="C215" s="172"/>
      <c r="D215" s="172"/>
      <c r="E215" s="172"/>
      <c r="F215" s="172"/>
      <c r="G215" s="162" t="s">
        <v>1221</v>
      </c>
      <c r="H215" s="168" t="s">
        <v>758</v>
      </c>
      <c r="I215" s="162" t="s">
        <v>1222</v>
      </c>
      <c r="J215" s="168" t="s">
        <v>1223</v>
      </c>
      <c r="K215" s="172"/>
      <c r="L215" s="172"/>
    </row>
    <row r="216" spans="1:12" ht="36">
      <c r="A216" s="170"/>
      <c r="B216" s="171"/>
      <c r="C216" s="172"/>
      <c r="D216" s="172"/>
      <c r="E216" s="172"/>
      <c r="F216" s="172"/>
      <c r="G216" s="162" t="s">
        <v>1224</v>
      </c>
      <c r="H216" s="168" t="s">
        <v>758</v>
      </c>
      <c r="I216" s="162" t="s">
        <v>1225</v>
      </c>
      <c r="J216" s="168" t="s">
        <v>1226</v>
      </c>
      <c r="K216" s="172"/>
      <c r="L216" s="172"/>
    </row>
    <row r="217" spans="1:12" ht="12">
      <c r="A217" s="170"/>
      <c r="B217" s="171"/>
      <c r="C217" s="172"/>
      <c r="D217" s="172"/>
      <c r="E217" s="172"/>
      <c r="F217" s="172"/>
      <c r="G217" s="162" t="s">
        <v>1227</v>
      </c>
      <c r="H217" s="168" t="s">
        <v>758</v>
      </c>
      <c r="I217" s="159" t="s">
        <v>1228</v>
      </c>
      <c r="J217" s="169" t="s">
        <v>1219</v>
      </c>
      <c r="K217" s="172"/>
      <c r="L217" s="172"/>
    </row>
    <row r="218" spans="1:12" ht="12">
      <c r="A218" s="173"/>
      <c r="B218" s="174"/>
      <c r="C218" s="175"/>
      <c r="D218" s="175"/>
      <c r="E218" s="175"/>
      <c r="F218" s="175"/>
      <c r="G218" s="162" t="s">
        <v>1229</v>
      </c>
      <c r="H218" s="168" t="s">
        <v>1219</v>
      </c>
      <c r="I218" s="175"/>
      <c r="J218" s="175"/>
      <c r="K218" s="175"/>
      <c r="L218" s="175"/>
    </row>
    <row r="219" spans="1:12" ht="24" customHeight="1">
      <c r="A219" s="163" t="s">
        <v>38</v>
      </c>
      <c r="B219" s="164" t="s">
        <v>1230</v>
      </c>
      <c r="C219" s="161">
        <v>1069</v>
      </c>
      <c r="D219" s="161">
        <v>580</v>
      </c>
      <c r="E219" s="161">
        <v>489</v>
      </c>
      <c r="F219" s="162" t="s">
        <v>38</v>
      </c>
      <c r="G219" s="162" t="s">
        <v>38</v>
      </c>
      <c r="H219" s="162" t="s">
        <v>38</v>
      </c>
      <c r="I219" s="162" t="s">
        <v>38</v>
      </c>
      <c r="J219" s="162" t="s">
        <v>38</v>
      </c>
      <c r="K219" s="162" t="s">
        <v>38</v>
      </c>
      <c r="L219" s="162" t="s">
        <v>38</v>
      </c>
    </row>
    <row r="220" spans="1:12" ht="24" customHeight="1">
      <c r="A220" s="165" t="s">
        <v>38</v>
      </c>
      <c r="B220" s="166" t="s">
        <v>1169</v>
      </c>
      <c r="C220" s="167">
        <v>820</v>
      </c>
      <c r="D220" s="167">
        <v>580</v>
      </c>
      <c r="E220" s="167">
        <v>240</v>
      </c>
      <c r="F220" s="159" t="s">
        <v>1231</v>
      </c>
      <c r="G220" s="162" t="s">
        <v>1232</v>
      </c>
      <c r="H220" s="168" t="s">
        <v>1233</v>
      </c>
      <c r="I220" s="159" t="s">
        <v>1053</v>
      </c>
      <c r="J220" s="169" t="s">
        <v>828</v>
      </c>
      <c r="K220" s="159" t="s">
        <v>736</v>
      </c>
      <c r="L220" s="169" t="s">
        <v>777</v>
      </c>
    </row>
    <row r="221" spans="1:12" ht="12">
      <c r="A221" s="170"/>
      <c r="B221" s="171"/>
      <c r="C221" s="172"/>
      <c r="D221" s="172"/>
      <c r="E221" s="172"/>
      <c r="F221" s="172"/>
      <c r="G221" s="162" t="s">
        <v>1234</v>
      </c>
      <c r="H221" s="168" t="s">
        <v>777</v>
      </c>
      <c r="I221" s="172"/>
      <c r="J221" s="172"/>
      <c r="K221" s="172"/>
      <c r="L221" s="172"/>
    </row>
    <row r="222" spans="1:12" ht="12">
      <c r="A222" s="173"/>
      <c r="B222" s="174"/>
      <c r="C222" s="175"/>
      <c r="D222" s="175"/>
      <c r="E222" s="175"/>
      <c r="F222" s="175"/>
      <c r="G222" s="162" t="s">
        <v>759</v>
      </c>
      <c r="H222" s="168" t="s">
        <v>758</v>
      </c>
      <c r="I222" s="175"/>
      <c r="J222" s="175"/>
      <c r="K222" s="175"/>
      <c r="L222" s="175"/>
    </row>
    <row r="223" spans="1:12" ht="24" customHeight="1">
      <c r="A223" s="165" t="s">
        <v>38</v>
      </c>
      <c r="B223" s="166" t="s">
        <v>1154</v>
      </c>
      <c r="C223" s="167">
        <v>249</v>
      </c>
      <c r="D223" s="167">
        <v>0</v>
      </c>
      <c r="E223" s="167">
        <v>249</v>
      </c>
      <c r="F223" s="159" t="s">
        <v>1235</v>
      </c>
      <c r="G223" s="162" t="s">
        <v>1232</v>
      </c>
      <c r="H223" s="168" t="s">
        <v>1233</v>
      </c>
      <c r="I223" s="159" t="s">
        <v>1053</v>
      </c>
      <c r="J223" s="169" t="s">
        <v>828</v>
      </c>
      <c r="K223" s="159" t="s">
        <v>736</v>
      </c>
      <c r="L223" s="169" t="s">
        <v>777</v>
      </c>
    </row>
    <row r="224" spans="1:12" ht="12">
      <c r="A224" s="170"/>
      <c r="B224" s="171"/>
      <c r="C224" s="172"/>
      <c r="D224" s="172"/>
      <c r="E224" s="172"/>
      <c r="F224" s="172"/>
      <c r="G224" s="162" t="s">
        <v>759</v>
      </c>
      <c r="H224" s="168" t="s">
        <v>777</v>
      </c>
      <c r="I224" s="172"/>
      <c r="J224" s="172"/>
      <c r="K224" s="172"/>
      <c r="L224" s="172"/>
    </row>
    <row r="225" spans="1:12" ht="12">
      <c r="A225" s="173"/>
      <c r="B225" s="174"/>
      <c r="C225" s="175"/>
      <c r="D225" s="175"/>
      <c r="E225" s="175"/>
      <c r="F225" s="175"/>
      <c r="G225" s="162" t="s">
        <v>1166</v>
      </c>
      <c r="H225" s="168" t="s">
        <v>1236</v>
      </c>
      <c r="I225" s="175"/>
      <c r="J225" s="175"/>
      <c r="K225" s="175"/>
      <c r="L225" s="175"/>
    </row>
    <row r="226" spans="1:12" ht="24" customHeight="1">
      <c r="A226" s="163" t="s">
        <v>38</v>
      </c>
      <c r="B226" s="164" t="s">
        <v>1237</v>
      </c>
      <c r="C226" s="161">
        <v>1084.71</v>
      </c>
      <c r="D226" s="161">
        <v>0</v>
      </c>
      <c r="E226" s="161">
        <v>1084.71</v>
      </c>
      <c r="F226" s="162" t="s">
        <v>38</v>
      </c>
      <c r="G226" s="162" t="s">
        <v>38</v>
      </c>
      <c r="H226" s="162" t="s">
        <v>38</v>
      </c>
      <c r="I226" s="162" t="s">
        <v>38</v>
      </c>
      <c r="J226" s="162" t="s">
        <v>38</v>
      </c>
      <c r="K226" s="162" t="s">
        <v>38</v>
      </c>
      <c r="L226" s="162" t="s">
        <v>38</v>
      </c>
    </row>
    <row r="227" spans="1:12" ht="24" customHeight="1">
      <c r="A227" s="165" t="s">
        <v>38</v>
      </c>
      <c r="B227" s="166" t="s">
        <v>1238</v>
      </c>
      <c r="C227" s="167">
        <v>592.71</v>
      </c>
      <c r="D227" s="167">
        <v>0</v>
      </c>
      <c r="E227" s="167">
        <v>592.71</v>
      </c>
      <c r="F227" s="159" t="s">
        <v>1239</v>
      </c>
      <c r="G227" s="162" t="s">
        <v>1240</v>
      </c>
      <c r="H227" s="168" t="s">
        <v>758</v>
      </c>
      <c r="I227" s="162" t="s">
        <v>1241</v>
      </c>
      <c r="J227" s="168" t="s">
        <v>758</v>
      </c>
      <c r="K227" s="159" t="s">
        <v>38</v>
      </c>
      <c r="L227" s="169" t="s">
        <v>1152</v>
      </c>
    </row>
    <row r="228" spans="1:12" ht="24">
      <c r="A228" s="173"/>
      <c r="B228" s="174"/>
      <c r="C228" s="175"/>
      <c r="D228" s="175"/>
      <c r="E228" s="175"/>
      <c r="F228" s="175"/>
      <c r="G228" s="162" t="s">
        <v>1242</v>
      </c>
      <c r="H228" s="168" t="s">
        <v>932</v>
      </c>
      <c r="I228" s="162" t="s">
        <v>1243</v>
      </c>
      <c r="J228" s="168" t="s">
        <v>1244</v>
      </c>
      <c r="K228" s="175"/>
      <c r="L228" s="175"/>
    </row>
    <row r="229" spans="1:12" ht="49.5" customHeight="1">
      <c r="A229" s="165" t="s">
        <v>38</v>
      </c>
      <c r="B229" s="166" t="s">
        <v>1245</v>
      </c>
      <c r="C229" s="167">
        <v>237</v>
      </c>
      <c r="D229" s="167">
        <v>0</v>
      </c>
      <c r="E229" s="167">
        <v>237</v>
      </c>
      <c r="F229" s="159" t="s">
        <v>1246</v>
      </c>
      <c r="G229" s="159" t="s">
        <v>1247</v>
      </c>
      <c r="H229" s="169" t="s">
        <v>758</v>
      </c>
      <c r="I229" s="162" t="s">
        <v>1248</v>
      </c>
      <c r="J229" s="168" t="s">
        <v>1249</v>
      </c>
      <c r="K229" s="159" t="s">
        <v>38</v>
      </c>
      <c r="L229" s="169" t="s">
        <v>1152</v>
      </c>
    </row>
    <row r="230" spans="1:12" ht="49.5" customHeight="1">
      <c r="A230" s="170"/>
      <c r="B230" s="171"/>
      <c r="C230" s="172"/>
      <c r="D230" s="172"/>
      <c r="E230" s="172"/>
      <c r="F230" s="172"/>
      <c r="G230" s="172"/>
      <c r="H230" s="172"/>
      <c r="I230" s="162" t="s">
        <v>1250</v>
      </c>
      <c r="J230" s="168" t="s">
        <v>1251</v>
      </c>
      <c r="K230" s="172"/>
      <c r="L230" s="172"/>
    </row>
    <row r="231" spans="1:12" ht="49.5" customHeight="1">
      <c r="A231" s="173"/>
      <c r="B231" s="174"/>
      <c r="C231" s="175"/>
      <c r="D231" s="175"/>
      <c r="E231" s="175"/>
      <c r="F231" s="175"/>
      <c r="G231" s="175"/>
      <c r="H231" s="175"/>
      <c r="I231" s="162" t="s">
        <v>1252</v>
      </c>
      <c r="J231" s="168" t="s">
        <v>1251</v>
      </c>
      <c r="K231" s="175"/>
      <c r="L231" s="175"/>
    </row>
    <row r="232" spans="1:12" ht="24" customHeight="1">
      <c r="A232" s="165" t="s">
        <v>38</v>
      </c>
      <c r="B232" s="166" t="s">
        <v>1253</v>
      </c>
      <c r="C232" s="167">
        <v>255</v>
      </c>
      <c r="D232" s="167">
        <v>0</v>
      </c>
      <c r="E232" s="167">
        <v>255</v>
      </c>
      <c r="F232" s="159" t="s">
        <v>1254</v>
      </c>
      <c r="G232" s="162" t="s">
        <v>1255</v>
      </c>
      <c r="H232" s="168" t="s">
        <v>871</v>
      </c>
      <c r="I232" s="162" t="s">
        <v>1256</v>
      </c>
      <c r="J232" s="168" t="s">
        <v>1249</v>
      </c>
      <c r="K232" s="159" t="s">
        <v>38</v>
      </c>
      <c r="L232" s="169" t="s">
        <v>1152</v>
      </c>
    </row>
    <row r="233" spans="1:12" ht="24">
      <c r="A233" s="170"/>
      <c r="B233" s="171"/>
      <c r="C233" s="172"/>
      <c r="D233" s="172"/>
      <c r="E233" s="172"/>
      <c r="F233" s="172"/>
      <c r="G233" s="162" t="s">
        <v>1257</v>
      </c>
      <c r="H233" s="168" t="s">
        <v>1162</v>
      </c>
      <c r="I233" s="159" t="s">
        <v>1258</v>
      </c>
      <c r="J233" s="169" t="s">
        <v>1249</v>
      </c>
      <c r="K233" s="172"/>
      <c r="L233" s="172"/>
    </row>
    <row r="234" spans="1:12" ht="24">
      <c r="A234" s="170"/>
      <c r="B234" s="171"/>
      <c r="C234" s="172"/>
      <c r="D234" s="172"/>
      <c r="E234" s="172"/>
      <c r="F234" s="172"/>
      <c r="G234" s="162" t="s">
        <v>1259</v>
      </c>
      <c r="H234" s="168" t="s">
        <v>1162</v>
      </c>
      <c r="I234" s="172"/>
      <c r="J234" s="172"/>
      <c r="K234" s="172"/>
      <c r="L234" s="172"/>
    </row>
    <row r="235" spans="1:12" ht="24">
      <c r="A235" s="170"/>
      <c r="B235" s="171"/>
      <c r="C235" s="172"/>
      <c r="D235" s="172"/>
      <c r="E235" s="172"/>
      <c r="F235" s="172"/>
      <c r="G235" s="162" t="s">
        <v>1260</v>
      </c>
      <c r="H235" s="168" t="s">
        <v>1162</v>
      </c>
      <c r="I235" s="172"/>
      <c r="J235" s="172"/>
      <c r="K235" s="172"/>
      <c r="L235" s="172"/>
    </row>
    <row r="236" spans="1:12" ht="24">
      <c r="A236" s="173"/>
      <c r="B236" s="174"/>
      <c r="C236" s="175"/>
      <c r="D236" s="175"/>
      <c r="E236" s="175"/>
      <c r="F236" s="175"/>
      <c r="G236" s="162" t="s">
        <v>1261</v>
      </c>
      <c r="H236" s="168" t="s">
        <v>1162</v>
      </c>
      <c r="I236" s="175"/>
      <c r="J236" s="175"/>
      <c r="K236" s="175"/>
      <c r="L236" s="175"/>
    </row>
    <row r="237" spans="1:12" ht="24" customHeight="1">
      <c r="A237" s="163" t="s">
        <v>38</v>
      </c>
      <c r="B237" s="164" t="s">
        <v>1262</v>
      </c>
      <c r="C237" s="161">
        <v>11178.02</v>
      </c>
      <c r="D237" s="161">
        <v>6206.709999999999</v>
      </c>
      <c r="E237" s="161">
        <v>4971.31</v>
      </c>
      <c r="F237" s="162" t="s">
        <v>38</v>
      </c>
      <c r="G237" s="162" t="s">
        <v>38</v>
      </c>
      <c r="H237" s="162" t="s">
        <v>38</v>
      </c>
      <c r="I237" s="162" t="s">
        <v>38</v>
      </c>
      <c r="J237" s="162" t="s">
        <v>38</v>
      </c>
      <c r="K237" s="162" t="s">
        <v>38</v>
      </c>
      <c r="L237" s="162" t="s">
        <v>38</v>
      </c>
    </row>
    <row r="238" spans="1:12" ht="24" customHeight="1">
      <c r="A238" s="165" t="s">
        <v>38</v>
      </c>
      <c r="B238" s="166" t="s">
        <v>1263</v>
      </c>
      <c r="C238" s="167">
        <v>134</v>
      </c>
      <c r="D238" s="167">
        <v>134</v>
      </c>
      <c r="E238" s="167">
        <v>0</v>
      </c>
      <c r="F238" s="159" t="s">
        <v>1264</v>
      </c>
      <c r="G238" s="162" t="s">
        <v>1265</v>
      </c>
      <c r="H238" s="168" t="s">
        <v>1266</v>
      </c>
      <c r="I238" s="159" t="s">
        <v>1267</v>
      </c>
      <c r="J238" s="169" t="s">
        <v>1249</v>
      </c>
      <c r="K238" s="159" t="s">
        <v>736</v>
      </c>
      <c r="L238" s="169" t="s">
        <v>932</v>
      </c>
    </row>
    <row r="239" spans="1:12" ht="12">
      <c r="A239" s="170"/>
      <c r="B239" s="171"/>
      <c r="C239" s="172"/>
      <c r="D239" s="172"/>
      <c r="E239" s="172"/>
      <c r="F239" s="172"/>
      <c r="G239" s="162" t="s">
        <v>1268</v>
      </c>
      <c r="H239" s="168" t="s">
        <v>758</v>
      </c>
      <c r="I239" s="172"/>
      <c r="J239" s="172"/>
      <c r="K239" s="172"/>
      <c r="L239" s="172"/>
    </row>
    <row r="240" spans="1:12" ht="12">
      <c r="A240" s="170"/>
      <c r="B240" s="171"/>
      <c r="C240" s="172"/>
      <c r="D240" s="172"/>
      <c r="E240" s="172"/>
      <c r="F240" s="172"/>
      <c r="G240" s="162" t="s">
        <v>1269</v>
      </c>
      <c r="H240" s="168" t="s">
        <v>758</v>
      </c>
      <c r="I240" s="172"/>
      <c r="J240" s="172"/>
      <c r="K240" s="172"/>
      <c r="L240" s="172"/>
    </row>
    <row r="241" spans="1:12" ht="12">
      <c r="A241" s="173"/>
      <c r="B241" s="174"/>
      <c r="C241" s="175"/>
      <c r="D241" s="175"/>
      <c r="E241" s="175"/>
      <c r="F241" s="175"/>
      <c r="G241" s="162" t="s">
        <v>1270</v>
      </c>
      <c r="H241" s="168" t="s">
        <v>943</v>
      </c>
      <c r="I241" s="175"/>
      <c r="J241" s="175"/>
      <c r="K241" s="175"/>
      <c r="L241" s="175"/>
    </row>
    <row r="242" spans="1:12" ht="30" customHeight="1">
      <c r="A242" s="165" t="s">
        <v>38</v>
      </c>
      <c r="B242" s="166" t="s">
        <v>1271</v>
      </c>
      <c r="C242" s="167">
        <v>110</v>
      </c>
      <c r="D242" s="167">
        <v>110</v>
      </c>
      <c r="E242" s="167">
        <v>0</v>
      </c>
      <c r="F242" s="159" t="s">
        <v>1272</v>
      </c>
      <c r="G242" s="162" t="s">
        <v>1273</v>
      </c>
      <c r="H242" s="168" t="s">
        <v>1274</v>
      </c>
      <c r="I242" s="162" t="s">
        <v>1275</v>
      </c>
      <c r="J242" s="168" t="s">
        <v>1276</v>
      </c>
      <c r="K242" s="159" t="s">
        <v>736</v>
      </c>
      <c r="L242" s="169" t="s">
        <v>932</v>
      </c>
    </row>
    <row r="243" spans="1:12" ht="30" customHeight="1">
      <c r="A243" s="170"/>
      <c r="B243" s="171"/>
      <c r="C243" s="172"/>
      <c r="D243" s="172"/>
      <c r="E243" s="172"/>
      <c r="F243" s="172"/>
      <c r="G243" s="162" t="s">
        <v>1277</v>
      </c>
      <c r="H243" s="168" t="s">
        <v>1278</v>
      </c>
      <c r="I243" s="162" t="s">
        <v>1279</v>
      </c>
      <c r="J243" s="168" t="s">
        <v>1280</v>
      </c>
      <c r="K243" s="172"/>
      <c r="L243" s="172"/>
    </row>
    <row r="244" spans="1:12" ht="30" customHeight="1">
      <c r="A244" s="170"/>
      <c r="B244" s="171"/>
      <c r="C244" s="172"/>
      <c r="D244" s="172"/>
      <c r="E244" s="172"/>
      <c r="F244" s="172"/>
      <c r="G244" s="162" t="s">
        <v>1281</v>
      </c>
      <c r="H244" s="168" t="s">
        <v>874</v>
      </c>
      <c r="I244" s="159" t="s">
        <v>1282</v>
      </c>
      <c r="J244" s="169" t="s">
        <v>758</v>
      </c>
      <c r="K244" s="172"/>
      <c r="L244" s="172"/>
    </row>
    <row r="245" spans="1:12" ht="30" customHeight="1">
      <c r="A245" s="173"/>
      <c r="B245" s="174"/>
      <c r="C245" s="175"/>
      <c r="D245" s="175"/>
      <c r="E245" s="175"/>
      <c r="F245" s="175"/>
      <c r="G245" s="162" t="s">
        <v>1283</v>
      </c>
      <c r="H245" s="168" t="s">
        <v>927</v>
      </c>
      <c r="I245" s="175"/>
      <c r="J245" s="175"/>
      <c r="K245" s="175"/>
      <c r="L245" s="175"/>
    </row>
    <row r="246" spans="1:12" ht="24" customHeight="1">
      <c r="A246" s="165" t="s">
        <v>38</v>
      </c>
      <c r="B246" s="166" t="s">
        <v>1284</v>
      </c>
      <c r="C246" s="167">
        <v>845</v>
      </c>
      <c r="D246" s="167">
        <v>845</v>
      </c>
      <c r="E246" s="167">
        <v>0</v>
      </c>
      <c r="F246" s="159" t="s">
        <v>1285</v>
      </c>
      <c r="G246" s="162" t="s">
        <v>1286</v>
      </c>
      <c r="H246" s="168" t="s">
        <v>792</v>
      </c>
      <c r="I246" s="162" t="s">
        <v>1287</v>
      </c>
      <c r="J246" s="168" t="s">
        <v>932</v>
      </c>
      <c r="K246" s="159" t="s">
        <v>736</v>
      </c>
      <c r="L246" s="169" t="s">
        <v>932</v>
      </c>
    </row>
    <row r="247" spans="1:12" ht="12">
      <c r="A247" s="170"/>
      <c r="B247" s="171"/>
      <c r="C247" s="172"/>
      <c r="D247" s="172"/>
      <c r="E247" s="172"/>
      <c r="F247" s="172"/>
      <c r="G247" s="162" t="s">
        <v>1288</v>
      </c>
      <c r="H247" s="168" t="s">
        <v>792</v>
      </c>
      <c r="I247" s="159" t="s">
        <v>1289</v>
      </c>
      <c r="J247" s="169" t="s">
        <v>1249</v>
      </c>
      <c r="K247" s="172"/>
      <c r="L247" s="172"/>
    </row>
    <row r="248" spans="1:12" ht="12">
      <c r="A248" s="170"/>
      <c r="B248" s="171"/>
      <c r="C248" s="172"/>
      <c r="D248" s="172"/>
      <c r="E248" s="172"/>
      <c r="F248" s="172"/>
      <c r="G248" s="162" t="s">
        <v>1290</v>
      </c>
      <c r="H248" s="168" t="s">
        <v>1291</v>
      </c>
      <c r="I248" s="172"/>
      <c r="J248" s="172"/>
      <c r="K248" s="172"/>
      <c r="L248" s="172"/>
    </row>
    <row r="249" spans="1:12" ht="12">
      <c r="A249" s="170"/>
      <c r="B249" s="171"/>
      <c r="C249" s="172"/>
      <c r="D249" s="172"/>
      <c r="E249" s="172"/>
      <c r="F249" s="172"/>
      <c r="G249" s="162" t="s">
        <v>1292</v>
      </c>
      <c r="H249" s="168" t="s">
        <v>1162</v>
      </c>
      <c r="I249" s="172"/>
      <c r="J249" s="172"/>
      <c r="K249" s="172"/>
      <c r="L249" s="172"/>
    </row>
    <row r="250" spans="1:12" ht="12">
      <c r="A250" s="170"/>
      <c r="B250" s="171"/>
      <c r="C250" s="172"/>
      <c r="D250" s="172"/>
      <c r="E250" s="172"/>
      <c r="F250" s="172"/>
      <c r="G250" s="162" t="s">
        <v>1293</v>
      </c>
      <c r="H250" s="168" t="s">
        <v>1294</v>
      </c>
      <c r="I250" s="172"/>
      <c r="J250" s="172"/>
      <c r="K250" s="172"/>
      <c r="L250" s="172"/>
    </row>
    <row r="251" spans="1:12" ht="12">
      <c r="A251" s="170"/>
      <c r="B251" s="171"/>
      <c r="C251" s="172"/>
      <c r="D251" s="172"/>
      <c r="E251" s="172"/>
      <c r="F251" s="172"/>
      <c r="G251" s="162" t="s">
        <v>1295</v>
      </c>
      <c r="H251" s="168" t="s">
        <v>1162</v>
      </c>
      <c r="I251" s="172"/>
      <c r="J251" s="172"/>
      <c r="K251" s="172"/>
      <c r="L251" s="172"/>
    </row>
    <row r="252" spans="1:12" ht="24">
      <c r="A252" s="170"/>
      <c r="B252" s="171"/>
      <c r="C252" s="172"/>
      <c r="D252" s="172"/>
      <c r="E252" s="172"/>
      <c r="F252" s="172"/>
      <c r="G252" s="162" t="s">
        <v>1296</v>
      </c>
      <c r="H252" s="168" t="s">
        <v>1297</v>
      </c>
      <c r="I252" s="172"/>
      <c r="J252" s="172"/>
      <c r="K252" s="172"/>
      <c r="L252" s="172"/>
    </row>
    <row r="253" spans="1:12" ht="24">
      <c r="A253" s="170"/>
      <c r="B253" s="171"/>
      <c r="C253" s="172"/>
      <c r="D253" s="172"/>
      <c r="E253" s="172"/>
      <c r="F253" s="172"/>
      <c r="G253" s="162" t="s">
        <v>1298</v>
      </c>
      <c r="H253" s="168" t="s">
        <v>758</v>
      </c>
      <c r="I253" s="172"/>
      <c r="J253" s="172"/>
      <c r="K253" s="172"/>
      <c r="L253" s="172"/>
    </row>
    <row r="254" spans="1:12" ht="12">
      <c r="A254" s="173"/>
      <c r="B254" s="174"/>
      <c r="C254" s="175"/>
      <c r="D254" s="175"/>
      <c r="E254" s="175"/>
      <c r="F254" s="175"/>
      <c r="G254" s="162" t="s">
        <v>1299</v>
      </c>
      <c r="H254" s="168" t="s">
        <v>758</v>
      </c>
      <c r="I254" s="175"/>
      <c r="J254" s="175"/>
      <c r="K254" s="175"/>
      <c r="L254" s="175"/>
    </row>
    <row r="255" spans="1:12" ht="42" customHeight="1">
      <c r="A255" s="165" t="s">
        <v>38</v>
      </c>
      <c r="B255" s="166" t="s">
        <v>1300</v>
      </c>
      <c r="C255" s="167">
        <v>2086.92</v>
      </c>
      <c r="D255" s="167">
        <v>1925.61</v>
      </c>
      <c r="E255" s="167">
        <v>161.31</v>
      </c>
      <c r="F255" s="159" t="s">
        <v>1301</v>
      </c>
      <c r="G255" s="162" t="s">
        <v>1302</v>
      </c>
      <c r="H255" s="168" t="s">
        <v>1303</v>
      </c>
      <c r="I255" s="162" t="s">
        <v>1304</v>
      </c>
      <c r="J255" s="168" t="s">
        <v>932</v>
      </c>
      <c r="K255" s="159" t="s">
        <v>736</v>
      </c>
      <c r="L255" s="169" t="s">
        <v>932</v>
      </c>
    </row>
    <row r="256" spans="1:12" ht="42" customHeight="1">
      <c r="A256" s="170"/>
      <c r="B256" s="171"/>
      <c r="C256" s="172"/>
      <c r="D256" s="172"/>
      <c r="E256" s="172"/>
      <c r="F256" s="172"/>
      <c r="G256" s="162" t="s">
        <v>1305</v>
      </c>
      <c r="H256" s="168" t="s">
        <v>1028</v>
      </c>
      <c r="I256" s="162" t="s">
        <v>1306</v>
      </c>
      <c r="J256" s="168" t="s">
        <v>1249</v>
      </c>
      <c r="K256" s="172"/>
      <c r="L256" s="172"/>
    </row>
    <row r="257" spans="1:12" ht="42" customHeight="1">
      <c r="A257" s="170"/>
      <c r="B257" s="171"/>
      <c r="C257" s="172"/>
      <c r="D257" s="172"/>
      <c r="E257" s="172"/>
      <c r="F257" s="172"/>
      <c r="G257" s="162" t="s">
        <v>1307</v>
      </c>
      <c r="H257" s="168" t="s">
        <v>1291</v>
      </c>
      <c r="I257" s="159" t="s">
        <v>1308</v>
      </c>
      <c r="J257" s="169" t="s">
        <v>943</v>
      </c>
      <c r="K257" s="172"/>
      <c r="L257" s="172"/>
    </row>
    <row r="258" spans="1:12" ht="42" customHeight="1">
      <c r="A258" s="170"/>
      <c r="B258" s="171"/>
      <c r="C258" s="172"/>
      <c r="D258" s="172"/>
      <c r="E258" s="172"/>
      <c r="F258" s="172"/>
      <c r="G258" s="162" t="s">
        <v>1309</v>
      </c>
      <c r="H258" s="168" t="s">
        <v>1162</v>
      </c>
      <c r="I258" s="172"/>
      <c r="J258" s="172"/>
      <c r="K258" s="172"/>
      <c r="L258" s="172"/>
    </row>
    <row r="259" spans="1:12" ht="42" customHeight="1">
      <c r="A259" s="170"/>
      <c r="B259" s="171"/>
      <c r="C259" s="172"/>
      <c r="D259" s="172"/>
      <c r="E259" s="172"/>
      <c r="F259" s="172"/>
      <c r="G259" s="162" t="s">
        <v>1310</v>
      </c>
      <c r="H259" s="168" t="s">
        <v>1311</v>
      </c>
      <c r="I259" s="172"/>
      <c r="J259" s="172"/>
      <c r="K259" s="172"/>
      <c r="L259" s="172"/>
    </row>
    <row r="260" spans="1:12" ht="42" customHeight="1">
      <c r="A260" s="170"/>
      <c r="B260" s="171"/>
      <c r="C260" s="172"/>
      <c r="D260" s="172"/>
      <c r="E260" s="172"/>
      <c r="F260" s="172"/>
      <c r="G260" s="162" t="s">
        <v>1312</v>
      </c>
      <c r="H260" s="168" t="s">
        <v>1103</v>
      </c>
      <c r="I260" s="172"/>
      <c r="J260" s="172"/>
      <c r="K260" s="172"/>
      <c r="L260" s="172"/>
    </row>
    <row r="261" spans="1:12" ht="42" customHeight="1">
      <c r="A261" s="170"/>
      <c r="B261" s="171"/>
      <c r="C261" s="172"/>
      <c r="D261" s="172"/>
      <c r="E261" s="172"/>
      <c r="F261" s="172"/>
      <c r="G261" s="162" t="s">
        <v>1313</v>
      </c>
      <c r="H261" s="168" t="s">
        <v>1162</v>
      </c>
      <c r="I261" s="172"/>
      <c r="J261" s="172"/>
      <c r="K261" s="172"/>
      <c r="L261" s="172"/>
    </row>
    <row r="262" spans="1:12" ht="42" customHeight="1">
      <c r="A262" s="170"/>
      <c r="B262" s="171"/>
      <c r="C262" s="172"/>
      <c r="D262" s="172"/>
      <c r="E262" s="172"/>
      <c r="F262" s="172"/>
      <c r="G262" s="162" t="s">
        <v>1314</v>
      </c>
      <c r="H262" s="168" t="s">
        <v>871</v>
      </c>
      <c r="I262" s="172"/>
      <c r="J262" s="172"/>
      <c r="K262" s="172"/>
      <c r="L262" s="172"/>
    </row>
    <row r="263" spans="1:12" ht="42" customHeight="1">
      <c r="A263" s="170"/>
      <c r="B263" s="171"/>
      <c r="C263" s="172"/>
      <c r="D263" s="172"/>
      <c r="E263" s="172"/>
      <c r="F263" s="172"/>
      <c r="G263" s="162" t="s">
        <v>1315</v>
      </c>
      <c r="H263" s="168" t="s">
        <v>1162</v>
      </c>
      <c r="I263" s="172"/>
      <c r="J263" s="172"/>
      <c r="K263" s="172"/>
      <c r="L263" s="172"/>
    </row>
    <row r="264" spans="1:12" ht="42" customHeight="1">
      <c r="A264" s="170"/>
      <c r="B264" s="171"/>
      <c r="C264" s="172"/>
      <c r="D264" s="172"/>
      <c r="E264" s="172"/>
      <c r="F264" s="172"/>
      <c r="G264" s="162" t="s">
        <v>1316</v>
      </c>
      <c r="H264" s="168" t="s">
        <v>932</v>
      </c>
      <c r="I264" s="172"/>
      <c r="J264" s="172"/>
      <c r="K264" s="172"/>
      <c r="L264" s="172"/>
    </row>
    <row r="265" spans="1:12" ht="42" customHeight="1">
      <c r="A265" s="170"/>
      <c r="B265" s="171"/>
      <c r="C265" s="172"/>
      <c r="D265" s="172"/>
      <c r="E265" s="172"/>
      <c r="F265" s="172"/>
      <c r="G265" s="162" t="s">
        <v>1317</v>
      </c>
      <c r="H265" s="168" t="s">
        <v>758</v>
      </c>
      <c r="I265" s="172"/>
      <c r="J265" s="172"/>
      <c r="K265" s="172"/>
      <c r="L265" s="172"/>
    </row>
    <row r="266" spans="1:12" ht="42" customHeight="1">
      <c r="A266" s="170"/>
      <c r="B266" s="171"/>
      <c r="C266" s="172"/>
      <c r="D266" s="172"/>
      <c r="E266" s="172"/>
      <c r="F266" s="172"/>
      <c r="G266" s="162" t="s">
        <v>1318</v>
      </c>
      <c r="H266" s="168" t="s">
        <v>758</v>
      </c>
      <c r="I266" s="172"/>
      <c r="J266" s="172"/>
      <c r="K266" s="172"/>
      <c r="L266" s="172"/>
    </row>
    <row r="267" spans="1:12" ht="42" customHeight="1">
      <c r="A267" s="173"/>
      <c r="B267" s="174"/>
      <c r="C267" s="175"/>
      <c r="D267" s="175"/>
      <c r="E267" s="175"/>
      <c r="F267" s="175"/>
      <c r="G267" s="162" t="s">
        <v>759</v>
      </c>
      <c r="H267" s="168" t="s">
        <v>758</v>
      </c>
      <c r="I267" s="175"/>
      <c r="J267" s="175"/>
      <c r="K267" s="175"/>
      <c r="L267" s="175"/>
    </row>
    <row r="268" spans="1:12" ht="49.5" customHeight="1">
      <c r="A268" s="165" t="s">
        <v>38</v>
      </c>
      <c r="B268" s="166" t="s">
        <v>1319</v>
      </c>
      <c r="C268" s="167">
        <v>1467.1</v>
      </c>
      <c r="D268" s="167">
        <v>1467.1</v>
      </c>
      <c r="E268" s="167">
        <v>0</v>
      </c>
      <c r="F268" s="159" t="s">
        <v>1320</v>
      </c>
      <c r="G268" s="162" t="s">
        <v>1321</v>
      </c>
      <c r="H268" s="168" t="s">
        <v>1322</v>
      </c>
      <c r="I268" s="159" t="s">
        <v>1323</v>
      </c>
      <c r="J268" s="169" t="s">
        <v>943</v>
      </c>
      <c r="K268" s="159" t="s">
        <v>1324</v>
      </c>
      <c r="L268" s="169" t="s">
        <v>932</v>
      </c>
    </row>
    <row r="269" spans="1:12" ht="49.5" customHeight="1">
      <c r="A269" s="170"/>
      <c r="B269" s="171"/>
      <c r="C269" s="172"/>
      <c r="D269" s="172"/>
      <c r="E269" s="172"/>
      <c r="F269" s="172"/>
      <c r="G269" s="162" t="s">
        <v>1325</v>
      </c>
      <c r="H269" s="168" t="s">
        <v>1276</v>
      </c>
      <c r="I269" s="172"/>
      <c r="J269" s="172"/>
      <c r="K269" s="172"/>
      <c r="L269" s="172"/>
    </row>
    <row r="270" spans="1:12" ht="49.5" customHeight="1">
      <c r="A270" s="170"/>
      <c r="B270" s="171"/>
      <c r="C270" s="172"/>
      <c r="D270" s="172"/>
      <c r="E270" s="172"/>
      <c r="F270" s="172"/>
      <c r="G270" s="162" t="s">
        <v>1326</v>
      </c>
      <c r="H270" s="168" t="s">
        <v>1327</v>
      </c>
      <c r="I270" s="172"/>
      <c r="J270" s="172"/>
      <c r="K270" s="172"/>
      <c r="L270" s="172"/>
    </row>
    <row r="271" spans="1:12" ht="49.5" customHeight="1">
      <c r="A271" s="170"/>
      <c r="B271" s="171"/>
      <c r="C271" s="172"/>
      <c r="D271" s="172"/>
      <c r="E271" s="172"/>
      <c r="F271" s="172"/>
      <c r="G271" s="162" t="s">
        <v>1328</v>
      </c>
      <c r="H271" s="168" t="s">
        <v>1329</v>
      </c>
      <c r="I271" s="172"/>
      <c r="J271" s="172"/>
      <c r="K271" s="172"/>
      <c r="L271" s="172"/>
    </row>
    <row r="272" spans="1:12" ht="49.5" customHeight="1">
      <c r="A272" s="170"/>
      <c r="B272" s="171"/>
      <c r="C272" s="172"/>
      <c r="D272" s="172"/>
      <c r="E272" s="172"/>
      <c r="F272" s="172"/>
      <c r="G272" s="162" t="s">
        <v>1330</v>
      </c>
      <c r="H272" s="168" t="s">
        <v>1331</v>
      </c>
      <c r="I272" s="172"/>
      <c r="J272" s="172"/>
      <c r="K272" s="172"/>
      <c r="L272" s="172"/>
    </row>
    <row r="273" spans="1:12" ht="49.5" customHeight="1">
      <c r="A273" s="170"/>
      <c r="B273" s="171"/>
      <c r="C273" s="172"/>
      <c r="D273" s="172"/>
      <c r="E273" s="172"/>
      <c r="F273" s="172"/>
      <c r="G273" s="162" t="s">
        <v>1332</v>
      </c>
      <c r="H273" s="168" t="s">
        <v>1333</v>
      </c>
      <c r="I273" s="172"/>
      <c r="J273" s="172"/>
      <c r="K273" s="172"/>
      <c r="L273" s="172"/>
    </row>
    <row r="274" spans="1:12" ht="49.5" customHeight="1">
      <c r="A274" s="170"/>
      <c r="B274" s="171"/>
      <c r="C274" s="172"/>
      <c r="D274" s="172"/>
      <c r="E274" s="172"/>
      <c r="F274" s="172"/>
      <c r="G274" s="162" t="s">
        <v>1334</v>
      </c>
      <c r="H274" s="168" t="s">
        <v>758</v>
      </c>
      <c r="I274" s="172"/>
      <c r="J274" s="172"/>
      <c r="K274" s="172"/>
      <c r="L274" s="172"/>
    </row>
    <row r="275" spans="1:12" ht="49.5" customHeight="1">
      <c r="A275" s="170"/>
      <c r="B275" s="171"/>
      <c r="C275" s="172"/>
      <c r="D275" s="172"/>
      <c r="E275" s="172"/>
      <c r="F275" s="172"/>
      <c r="G275" s="162" t="s">
        <v>1335</v>
      </c>
      <c r="H275" s="168" t="s">
        <v>943</v>
      </c>
      <c r="I275" s="172"/>
      <c r="J275" s="172"/>
      <c r="K275" s="172"/>
      <c r="L275" s="172"/>
    </row>
    <row r="276" spans="1:12" ht="49.5" customHeight="1">
      <c r="A276" s="173"/>
      <c r="B276" s="174"/>
      <c r="C276" s="175"/>
      <c r="D276" s="175"/>
      <c r="E276" s="175"/>
      <c r="F276" s="175"/>
      <c r="G276" s="162" t="s">
        <v>1336</v>
      </c>
      <c r="H276" s="168" t="s">
        <v>943</v>
      </c>
      <c r="I276" s="175"/>
      <c r="J276" s="175"/>
      <c r="K276" s="175"/>
      <c r="L276" s="175"/>
    </row>
    <row r="277" spans="1:12" ht="30" customHeight="1">
      <c r="A277" s="165" t="s">
        <v>38</v>
      </c>
      <c r="B277" s="166" t="s">
        <v>1337</v>
      </c>
      <c r="C277" s="167">
        <v>300</v>
      </c>
      <c r="D277" s="167">
        <v>0</v>
      </c>
      <c r="E277" s="167">
        <v>300</v>
      </c>
      <c r="F277" s="159" t="s">
        <v>1338</v>
      </c>
      <c r="G277" s="162" t="s">
        <v>1339</v>
      </c>
      <c r="H277" s="168" t="s">
        <v>1103</v>
      </c>
      <c r="I277" s="159" t="s">
        <v>1340</v>
      </c>
      <c r="J277" s="169" t="s">
        <v>1249</v>
      </c>
      <c r="K277" s="159" t="s">
        <v>736</v>
      </c>
      <c r="L277" s="169" t="s">
        <v>932</v>
      </c>
    </row>
    <row r="278" spans="1:12" ht="30" customHeight="1">
      <c r="A278" s="170"/>
      <c r="B278" s="171"/>
      <c r="C278" s="172"/>
      <c r="D278" s="172"/>
      <c r="E278" s="172"/>
      <c r="F278" s="172"/>
      <c r="G278" s="162" t="s">
        <v>759</v>
      </c>
      <c r="H278" s="168" t="s">
        <v>758</v>
      </c>
      <c r="I278" s="172"/>
      <c r="J278" s="172"/>
      <c r="K278" s="172"/>
      <c r="L278" s="172"/>
    </row>
    <row r="279" spans="1:12" ht="30" customHeight="1">
      <c r="A279" s="173"/>
      <c r="B279" s="174"/>
      <c r="C279" s="175"/>
      <c r="D279" s="175"/>
      <c r="E279" s="175"/>
      <c r="F279" s="175"/>
      <c r="G279" s="162" t="s">
        <v>1341</v>
      </c>
      <c r="H279" s="168" t="s">
        <v>758</v>
      </c>
      <c r="I279" s="175"/>
      <c r="J279" s="175"/>
      <c r="K279" s="175"/>
      <c r="L279" s="175"/>
    </row>
    <row r="280" spans="1:12" ht="49.5" customHeight="1">
      <c r="A280" s="165" t="s">
        <v>38</v>
      </c>
      <c r="B280" s="166" t="s">
        <v>1342</v>
      </c>
      <c r="C280" s="167">
        <v>4510</v>
      </c>
      <c r="D280" s="167">
        <v>0</v>
      </c>
      <c r="E280" s="167">
        <v>4510</v>
      </c>
      <c r="F280" s="159" t="s">
        <v>1343</v>
      </c>
      <c r="G280" s="162" t="s">
        <v>1344</v>
      </c>
      <c r="H280" s="168" t="s">
        <v>1345</v>
      </c>
      <c r="I280" s="159" t="s">
        <v>1346</v>
      </c>
      <c r="J280" s="169" t="s">
        <v>1249</v>
      </c>
      <c r="K280" s="159" t="s">
        <v>736</v>
      </c>
      <c r="L280" s="169" t="s">
        <v>1347</v>
      </c>
    </row>
    <row r="281" spans="1:12" ht="49.5" customHeight="1">
      <c r="A281" s="170"/>
      <c r="B281" s="171"/>
      <c r="C281" s="172"/>
      <c r="D281" s="172"/>
      <c r="E281" s="172"/>
      <c r="F281" s="172"/>
      <c r="G281" s="162" t="s">
        <v>1348</v>
      </c>
      <c r="H281" s="168" t="s">
        <v>1349</v>
      </c>
      <c r="I281" s="172"/>
      <c r="J281" s="172"/>
      <c r="K281" s="172"/>
      <c r="L281" s="172"/>
    </row>
    <row r="282" spans="1:12" ht="49.5" customHeight="1">
      <c r="A282" s="170"/>
      <c r="B282" s="171"/>
      <c r="C282" s="172"/>
      <c r="D282" s="172"/>
      <c r="E282" s="172"/>
      <c r="F282" s="172"/>
      <c r="G282" s="162" t="s">
        <v>1350</v>
      </c>
      <c r="H282" s="168" t="s">
        <v>758</v>
      </c>
      <c r="I282" s="172"/>
      <c r="J282" s="172"/>
      <c r="K282" s="172"/>
      <c r="L282" s="172"/>
    </row>
    <row r="283" spans="1:12" ht="49.5" customHeight="1">
      <c r="A283" s="173"/>
      <c r="B283" s="174"/>
      <c r="C283" s="175"/>
      <c r="D283" s="175"/>
      <c r="E283" s="175"/>
      <c r="F283" s="175"/>
      <c r="G283" s="162" t="s">
        <v>759</v>
      </c>
      <c r="H283" s="168" t="s">
        <v>758</v>
      </c>
      <c r="I283" s="175"/>
      <c r="J283" s="175"/>
      <c r="K283" s="175"/>
      <c r="L283" s="175"/>
    </row>
    <row r="284" spans="1:12" ht="24" customHeight="1">
      <c r="A284" s="165" t="s">
        <v>38</v>
      </c>
      <c r="B284" s="166" t="s">
        <v>1351</v>
      </c>
      <c r="C284" s="167">
        <v>1406</v>
      </c>
      <c r="D284" s="167">
        <v>1406</v>
      </c>
      <c r="E284" s="167">
        <v>0</v>
      </c>
      <c r="F284" s="159" t="s">
        <v>1352</v>
      </c>
      <c r="G284" s="162" t="s">
        <v>1353</v>
      </c>
      <c r="H284" s="168" t="s">
        <v>1354</v>
      </c>
      <c r="I284" s="159" t="s">
        <v>1355</v>
      </c>
      <c r="J284" s="169" t="s">
        <v>1249</v>
      </c>
      <c r="K284" s="159" t="s">
        <v>736</v>
      </c>
      <c r="L284" s="169" t="s">
        <v>1347</v>
      </c>
    </row>
    <row r="285" spans="1:12" ht="12">
      <c r="A285" s="170"/>
      <c r="B285" s="171"/>
      <c r="C285" s="172"/>
      <c r="D285" s="172"/>
      <c r="E285" s="172"/>
      <c r="F285" s="172"/>
      <c r="G285" s="162" t="s">
        <v>1356</v>
      </c>
      <c r="H285" s="168" t="s">
        <v>1357</v>
      </c>
      <c r="I285" s="172"/>
      <c r="J285" s="172"/>
      <c r="K285" s="172"/>
      <c r="L285" s="172"/>
    </row>
    <row r="286" spans="1:12" ht="12">
      <c r="A286" s="173"/>
      <c r="B286" s="174"/>
      <c r="C286" s="175"/>
      <c r="D286" s="175"/>
      <c r="E286" s="175"/>
      <c r="F286" s="175"/>
      <c r="G286" s="162" t="s">
        <v>1358</v>
      </c>
      <c r="H286" s="168" t="s">
        <v>758</v>
      </c>
      <c r="I286" s="175"/>
      <c r="J286" s="175"/>
      <c r="K286" s="175"/>
      <c r="L286" s="175"/>
    </row>
    <row r="287" spans="1:12" ht="24" customHeight="1">
      <c r="A287" s="165" t="s">
        <v>38</v>
      </c>
      <c r="B287" s="166" t="s">
        <v>1359</v>
      </c>
      <c r="C287" s="167">
        <v>319</v>
      </c>
      <c r="D287" s="167">
        <v>319</v>
      </c>
      <c r="E287" s="167">
        <v>0</v>
      </c>
      <c r="F287" s="159" t="s">
        <v>1360</v>
      </c>
      <c r="G287" s="162" t="s">
        <v>1361</v>
      </c>
      <c r="H287" s="168" t="s">
        <v>1362</v>
      </c>
      <c r="I287" s="162" t="s">
        <v>1363</v>
      </c>
      <c r="J287" s="168" t="s">
        <v>1364</v>
      </c>
      <c r="K287" s="159" t="s">
        <v>736</v>
      </c>
      <c r="L287" s="169" t="s">
        <v>932</v>
      </c>
    </row>
    <row r="288" spans="1:12" ht="24">
      <c r="A288" s="170"/>
      <c r="B288" s="171"/>
      <c r="C288" s="172"/>
      <c r="D288" s="172"/>
      <c r="E288" s="172"/>
      <c r="F288" s="172"/>
      <c r="G288" s="162" t="s">
        <v>1365</v>
      </c>
      <c r="H288" s="168" t="s">
        <v>1366</v>
      </c>
      <c r="I288" s="162" t="s">
        <v>1367</v>
      </c>
      <c r="J288" s="168" t="s">
        <v>1368</v>
      </c>
      <c r="K288" s="172"/>
      <c r="L288" s="172"/>
    </row>
    <row r="289" spans="1:12" ht="12">
      <c r="A289" s="170"/>
      <c r="B289" s="171"/>
      <c r="C289" s="172"/>
      <c r="D289" s="172"/>
      <c r="E289" s="172"/>
      <c r="F289" s="172"/>
      <c r="G289" s="162" t="s">
        <v>1369</v>
      </c>
      <c r="H289" s="168" t="s">
        <v>1162</v>
      </c>
      <c r="I289" s="159" t="s">
        <v>1370</v>
      </c>
      <c r="J289" s="169" t="s">
        <v>1371</v>
      </c>
      <c r="K289" s="172"/>
      <c r="L289" s="172"/>
    </row>
    <row r="290" spans="1:12" ht="12">
      <c r="A290" s="170"/>
      <c r="B290" s="171"/>
      <c r="C290" s="172"/>
      <c r="D290" s="172"/>
      <c r="E290" s="172"/>
      <c r="F290" s="172"/>
      <c r="G290" s="162" t="s">
        <v>1372</v>
      </c>
      <c r="H290" s="168" t="s">
        <v>758</v>
      </c>
      <c r="I290" s="172"/>
      <c r="J290" s="172"/>
      <c r="K290" s="172"/>
      <c r="L290" s="172"/>
    </row>
    <row r="291" spans="1:12" ht="12">
      <c r="A291" s="173"/>
      <c r="B291" s="174"/>
      <c r="C291" s="175"/>
      <c r="D291" s="175"/>
      <c r="E291" s="175"/>
      <c r="F291" s="175"/>
      <c r="G291" s="162" t="s">
        <v>759</v>
      </c>
      <c r="H291" s="168" t="s">
        <v>758</v>
      </c>
      <c r="I291" s="175"/>
      <c r="J291" s="175"/>
      <c r="K291" s="175"/>
      <c r="L291" s="175"/>
    </row>
    <row r="292" spans="1:12" ht="24" customHeight="1">
      <c r="A292" s="163" t="s">
        <v>38</v>
      </c>
      <c r="B292" s="164" t="s">
        <v>1373</v>
      </c>
      <c r="C292" s="161">
        <v>4932.4</v>
      </c>
      <c r="D292" s="161">
        <v>0</v>
      </c>
      <c r="E292" s="161">
        <v>4932.4</v>
      </c>
      <c r="F292" s="162" t="s">
        <v>38</v>
      </c>
      <c r="G292" s="162" t="s">
        <v>38</v>
      </c>
      <c r="H292" s="162" t="s">
        <v>38</v>
      </c>
      <c r="I292" s="162" t="s">
        <v>38</v>
      </c>
      <c r="J292" s="162" t="s">
        <v>38</v>
      </c>
      <c r="K292" s="162" t="s">
        <v>38</v>
      </c>
      <c r="L292" s="162" t="s">
        <v>38</v>
      </c>
    </row>
    <row r="293" spans="1:12" ht="24" customHeight="1">
      <c r="A293" s="165" t="s">
        <v>38</v>
      </c>
      <c r="B293" s="166" t="s">
        <v>1374</v>
      </c>
      <c r="C293" s="167">
        <v>1000</v>
      </c>
      <c r="D293" s="167">
        <v>0</v>
      </c>
      <c r="E293" s="167">
        <v>1000</v>
      </c>
      <c r="F293" s="159" t="s">
        <v>1375</v>
      </c>
      <c r="G293" s="162" t="s">
        <v>1376</v>
      </c>
      <c r="H293" s="168" t="s">
        <v>1377</v>
      </c>
      <c r="I293" s="159" t="s">
        <v>1378</v>
      </c>
      <c r="J293" s="169" t="s">
        <v>1379</v>
      </c>
      <c r="K293" s="159" t="s">
        <v>1380</v>
      </c>
      <c r="L293" s="169" t="s">
        <v>1067</v>
      </c>
    </row>
    <row r="294" spans="1:12" ht="12">
      <c r="A294" s="170"/>
      <c r="B294" s="171"/>
      <c r="C294" s="172"/>
      <c r="D294" s="172"/>
      <c r="E294" s="172"/>
      <c r="F294" s="172"/>
      <c r="G294" s="162" t="s">
        <v>1153</v>
      </c>
      <c r="H294" s="168" t="s">
        <v>1381</v>
      </c>
      <c r="I294" s="172"/>
      <c r="J294" s="172"/>
      <c r="K294" s="172"/>
      <c r="L294" s="172"/>
    </row>
    <row r="295" spans="1:12" ht="12">
      <c r="A295" s="170"/>
      <c r="B295" s="171"/>
      <c r="C295" s="172"/>
      <c r="D295" s="172"/>
      <c r="E295" s="172"/>
      <c r="F295" s="172"/>
      <c r="G295" s="162" t="s">
        <v>759</v>
      </c>
      <c r="H295" s="168" t="s">
        <v>1381</v>
      </c>
      <c r="I295" s="172"/>
      <c r="J295" s="172"/>
      <c r="K295" s="172"/>
      <c r="L295" s="172"/>
    </row>
    <row r="296" spans="1:12" ht="12">
      <c r="A296" s="173"/>
      <c r="B296" s="174"/>
      <c r="C296" s="175"/>
      <c r="D296" s="175"/>
      <c r="E296" s="175"/>
      <c r="F296" s="175"/>
      <c r="G296" s="162" t="s">
        <v>1098</v>
      </c>
      <c r="H296" s="168" t="s">
        <v>1381</v>
      </c>
      <c r="I296" s="175"/>
      <c r="J296" s="175"/>
      <c r="K296" s="175"/>
      <c r="L296" s="175"/>
    </row>
    <row r="297" spans="1:12" ht="24" customHeight="1">
      <c r="A297" s="165" t="s">
        <v>38</v>
      </c>
      <c r="B297" s="166" t="s">
        <v>1382</v>
      </c>
      <c r="C297" s="167">
        <v>1000</v>
      </c>
      <c r="D297" s="167">
        <v>0</v>
      </c>
      <c r="E297" s="167">
        <v>1000</v>
      </c>
      <c r="F297" s="159" t="s">
        <v>1383</v>
      </c>
      <c r="G297" s="162" t="s">
        <v>1384</v>
      </c>
      <c r="H297" s="168" t="s">
        <v>969</v>
      </c>
      <c r="I297" s="159" t="s">
        <v>1385</v>
      </c>
      <c r="J297" s="169" t="s">
        <v>1386</v>
      </c>
      <c r="K297" s="159" t="s">
        <v>38</v>
      </c>
      <c r="L297" s="169" t="s">
        <v>1152</v>
      </c>
    </row>
    <row r="298" spans="1:12" ht="12">
      <c r="A298" s="170"/>
      <c r="B298" s="171"/>
      <c r="C298" s="172"/>
      <c r="D298" s="172"/>
      <c r="E298" s="172"/>
      <c r="F298" s="172"/>
      <c r="G298" s="162" t="s">
        <v>1153</v>
      </c>
      <c r="H298" s="168" t="s">
        <v>1381</v>
      </c>
      <c r="I298" s="172"/>
      <c r="J298" s="172"/>
      <c r="K298" s="172"/>
      <c r="L298" s="172"/>
    </row>
    <row r="299" spans="1:12" ht="12">
      <c r="A299" s="170"/>
      <c r="B299" s="171"/>
      <c r="C299" s="172"/>
      <c r="D299" s="172"/>
      <c r="E299" s="172"/>
      <c r="F299" s="172"/>
      <c r="G299" s="162" t="s">
        <v>759</v>
      </c>
      <c r="H299" s="168" t="s">
        <v>1381</v>
      </c>
      <c r="I299" s="172"/>
      <c r="J299" s="172"/>
      <c r="K299" s="172"/>
      <c r="L299" s="172"/>
    </row>
    <row r="300" spans="1:12" ht="12">
      <c r="A300" s="173"/>
      <c r="B300" s="174"/>
      <c r="C300" s="175"/>
      <c r="D300" s="175"/>
      <c r="E300" s="175"/>
      <c r="F300" s="175"/>
      <c r="G300" s="162" t="s">
        <v>1098</v>
      </c>
      <c r="H300" s="168" t="s">
        <v>1381</v>
      </c>
      <c r="I300" s="175"/>
      <c r="J300" s="175"/>
      <c r="K300" s="175"/>
      <c r="L300" s="175"/>
    </row>
    <row r="301" spans="1:12" ht="79.5" customHeight="1">
      <c r="A301" s="165" t="s">
        <v>38</v>
      </c>
      <c r="B301" s="166" t="s">
        <v>1387</v>
      </c>
      <c r="C301" s="167">
        <v>832</v>
      </c>
      <c r="D301" s="167">
        <v>0</v>
      </c>
      <c r="E301" s="167">
        <v>832</v>
      </c>
      <c r="F301" s="159" t="s">
        <v>1388</v>
      </c>
      <c r="G301" s="162" t="s">
        <v>1389</v>
      </c>
      <c r="H301" s="168" t="s">
        <v>1390</v>
      </c>
      <c r="I301" s="159" t="s">
        <v>1391</v>
      </c>
      <c r="J301" s="169" t="s">
        <v>1392</v>
      </c>
      <c r="K301" s="159" t="s">
        <v>38</v>
      </c>
      <c r="L301" s="169" t="s">
        <v>1152</v>
      </c>
    </row>
    <row r="302" spans="1:12" ht="79.5" customHeight="1">
      <c r="A302" s="170"/>
      <c r="B302" s="171"/>
      <c r="C302" s="172"/>
      <c r="D302" s="172"/>
      <c r="E302" s="172"/>
      <c r="F302" s="172"/>
      <c r="G302" s="162" t="s">
        <v>1153</v>
      </c>
      <c r="H302" s="168" t="s">
        <v>1381</v>
      </c>
      <c r="I302" s="172"/>
      <c r="J302" s="172"/>
      <c r="K302" s="172"/>
      <c r="L302" s="172"/>
    </row>
    <row r="303" spans="1:12" ht="79.5" customHeight="1">
      <c r="A303" s="170"/>
      <c r="B303" s="171"/>
      <c r="C303" s="172"/>
      <c r="D303" s="172"/>
      <c r="E303" s="172"/>
      <c r="F303" s="172"/>
      <c r="G303" s="162" t="s">
        <v>759</v>
      </c>
      <c r="H303" s="168" t="s">
        <v>1381</v>
      </c>
      <c r="I303" s="172"/>
      <c r="J303" s="172"/>
      <c r="K303" s="172"/>
      <c r="L303" s="172"/>
    </row>
    <row r="304" spans="1:12" ht="79.5" customHeight="1">
      <c r="A304" s="173"/>
      <c r="B304" s="174"/>
      <c r="C304" s="175"/>
      <c r="D304" s="175"/>
      <c r="E304" s="175"/>
      <c r="F304" s="175"/>
      <c r="G304" s="162" t="s">
        <v>1098</v>
      </c>
      <c r="H304" s="168" t="s">
        <v>1381</v>
      </c>
      <c r="I304" s="175"/>
      <c r="J304" s="175"/>
      <c r="K304" s="175"/>
      <c r="L304" s="175"/>
    </row>
    <row r="305" spans="1:12" ht="24" customHeight="1">
      <c r="A305" s="165" t="s">
        <v>38</v>
      </c>
      <c r="B305" s="166" t="s">
        <v>1393</v>
      </c>
      <c r="C305" s="167">
        <v>302.9</v>
      </c>
      <c r="D305" s="167">
        <v>0</v>
      </c>
      <c r="E305" s="167">
        <v>302.9</v>
      </c>
      <c r="F305" s="159" t="s">
        <v>1394</v>
      </c>
      <c r="G305" s="162" t="s">
        <v>1395</v>
      </c>
      <c r="H305" s="168" t="s">
        <v>1396</v>
      </c>
      <c r="I305" s="162" t="s">
        <v>1397</v>
      </c>
      <c r="J305" s="168" t="s">
        <v>1398</v>
      </c>
      <c r="K305" s="159" t="s">
        <v>38</v>
      </c>
      <c r="L305" s="169" t="s">
        <v>1152</v>
      </c>
    </row>
    <row r="306" spans="1:12" ht="12">
      <c r="A306" s="170"/>
      <c r="B306" s="171"/>
      <c r="C306" s="172"/>
      <c r="D306" s="172"/>
      <c r="E306" s="172"/>
      <c r="F306" s="172"/>
      <c r="G306" s="162" t="s">
        <v>1399</v>
      </c>
      <c r="H306" s="168" t="s">
        <v>1400</v>
      </c>
      <c r="I306" s="159" t="s">
        <v>1401</v>
      </c>
      <c r="J306" s="169" t="s">
        <v>1402</v>
      </c>
      <c r="K306" s="172"/>
      <c r="L306" s="172"/>
    </row>
    <row r="307" spans="1:12" ht="12">
      <c r="A307" s="173"/>
      <c r="B307" s="174"/>
      <c r="C307" s="175"/>
      <c r="D307" s="175"/>
      <c r="E307" s="175"/>
      <c r="F307" s="175"/>
      <c r="G307" s="162" t="s">
        <v>1403</v>
      </c>
      <c r="H307" s="168" t="s">
        <v>1404</v>
      </c>
      <c r="I307" s="175"/>
      <c r="J307" s="175"/>
      <c r="K307" s="175"/>
      <c r="L307" s="175"/>
    </row>
    <row r="308" spans="1:12" ht="24" customHeight="1">
      <c r="A308" s="165" t="s">
        <v>38</v>
      </c>
      <c r="B308" s="166" t="s">
        <v>1405</v>
      </c>
      <c r="C308" s="167">
        <v>250</v>
      </c>
      <c r="D308" s="167">
        <v>0</v>
      </c>
      <c r="E308" s="167">
        <v>250</v>
      </c>
      <c r="F308" s="159" t="s">
        <v>1406</v>
      </c>
      <c r="G308" s="162" t="s">
        <v>1407</v>
      </c>
      <c r="H308" s="168" t="s">
        <v>994</v>
      </c>
      <c r="I308" s="159" t="s">
        <v>1408</v>
      </c>
      <c r="J308" s="169" t="s">
        <v>1402</v>
      </c>
      <c r="K308" s="159" t="s">
        <v>38</v>
      </c>
      <c r="L308" s="169" t="s">
        <v>1152</v>
      </c>
    </row>
    <row r="309" spans="1:12" ht="12">
      <c r="A309" s="170"/>
      <c r="B309" s="171"/>
      <c r="C309" s="172"/>
      <c r="D309" s="172"/>
      <c r="E309" s="172"/>
      <c r="F309" s="172"/>
      <c r="G309" s="162" t="s">
        <v>1409</v>
      </c>
      <c r="H309" s="168" t="s">
        <v>735</v>
      </c>
      <c r="I309" s="172"/>
      <c r="J309" s="172"/>
      <c r="K309" s="172"/>
      <c r="L309" s="172"/>
    </row>
    <row r="310" spans="1:12" ht="24">
      <c r="A310" s="170"/>
      <c r="B310" s="171"/>
      <c r="C310" s="172"/>
      <c r="D310" s="172"/>
      <c r="E310" s="172"/>
      <c r="F310" s="172"/>
      <c r="G310" s="162" t="s">
        <v>1410</v>
      </c>
      <c r="H310" s="168" t="s">
        <v>1411</v>
      </c>
      <c r="I310" s="172"/>
      <c r="J310" s="172"/>
      <c r="K310" s="172"/>
      <c r="L310" s="172"/>
    </row>
    <row r="311" spans="1:12" ht="24">
      <c r="A311" s="173"/>
      <c r="B311" s="174"/>
      <c r="C311" s="175"/>
      <c r="D311" s="175"/>
      <c r="E311" s="175"/>
      <c r="F311" s="175"/>
      <c r="G311" s="162" t="s">
        <v>1412</v>
      </c>
      <c r="H311" s="168" t="s">
        <v>1413</v>
      </c>
      <c r="I311" s="175"/>
      <c r="J311" s="175"/>
      <c r="K311" s="175"/>
      <c r="L311" s="175"/>
    </row>
    <row r="312" spans="1:12" ht="30" customHeight="1">
      <c r="A312" s="165" t="s">
        <v>38</v>
      </c>
      <c r="B312" s="166" t="s">
        <v>1414</v>
      </c>
      <c r="C312" s="167">
        <v>700</v>
      </c>
      <c r="D312" s="167">
        <v>0</v>
      </c>
      <c r="E312" s="167">
        <v>700</v>
      </c>
      <c r="F312" s="159" t="s">
        <v>1415</v>
      </c>
      <c r="G312" s="162" t="s">
        <v>1416</v>
      </c>
      <c r="H312" s="168" t="s">
        <v>1206</v>
      </c>
      <c r="I312" s="162" t="s">
        <v>1417</v>
      </c>
      <c r="J312" s="168" t="s">
        <v>1418</v>
      </c>
      <c r="K312" s="159" t="s">
        <v>38</v>
      </c>
      <c r="L312" s="169" t="s">
        <v>1152</v>
      </c>
    </row>
    <row r="313" spans="1:12" ht="30" customHeight="1">
      <c r="A313" s="170"/>
      <c r="B313" s="171"/>
      <c r="C313" s="172"/>
      <c r="D313" s="172"/>
      <c r="E313" s="172"/>
      <c r="F313" s="172"/>
      <c r="G313" s="162" t="s">
        <v>1409</v>
      </c>
      <c r="H313" s="168" t="s">
        <v>1381</v>
      </c>
      <c r="I313" s="159" t="s">
        <v>1419</v>
      </c>
      <c r="J313" s="169" t="s">
        <v>1420</v>
      </c>
      <c r="K313" s="172"/>
      <c r="L313" s="172"/>
    </row>
    <row r="314" spans="1:12" ht="30" customHeight="1">
      <c r="A314" s="170"/>
      <c r="B314" s="171"/>
      <c r="C314" s="172"/>
      <c r="D314" s="172"/>
      <c r="E314" s="172"/>
      <c r="F314" s="172"/>
      <c r="G314" s="162" t="s">
        <v>1410</v>
      </c>
      <c r="H314" s="168" t="s">
        <v>1421</v>
      </c>
      <c r="I314" s="172"/>
      <c r="J314" s="172"/>
      <c r="K314" s="172"/>
      <c r="L314" s="172"/>
    </row>
    <row r="315" spans="1:12" ht="30" customHeight="1">
      <c r="A315" s="173"/>
      <c r="B315" s="174"/>
      <c r="C315" s="175"/>
      <c r="D315" s="175"/>
      <c r="E315" s="175"/>
      <c r="F315" s="175"/>
      <c r="G315" s="162" t="s">
        <v>1412</v>
      </c>
      <c r="H315" s="168" t="s">
        <v>1413</v>
      </c>
      <c r="I315" s="175"/>
      <c r="J315" s="175"/>
      <c r="K315" s="175"/>
      <c r="L315" s="175"/>
    </row>
    <row r="316" spans="1:12" ht="24" customHeight="1">
      <c r="A316" s="165" t="s">
        <v>38</v>
      </c>
      <c r="B316" s="166" t="s">
        <v>1422</v>
      </c>
      <c r="C316" s="167">
        <v>350</v>
      </c>
      <c r="D316" s="167">
        <v>0</v>
      </c>
      <c r="E316" s="167">
        <v>350</v>
      </c>
      <c r="F316" s="159" t="s">
        <v>1423</v>
      </c>
      <c r="G316" s="162" t="s">
        <v>1424</v>
      </c>
      <c r="H316" s="168" t="s">
        <v>1425</v>
      </c>
      <c r="I316" s="159" t="s">
        <v>1426</v>
      </c>
      <c r="J316" s="169" t="s">
        <v>1427</v>
      </c>
      <c r="K316" s="159" t="s">
        <v>38</v>
      </c>
      <c r="L316" s="169" t="s">
        <v>1152</v>
      </c>
    </row>
    <row r="317" spans="1:12" ht="12">
      <c r="A317" s="170"/>
      <c r="B317" s="171"/>
      <c r="C317" s="172"/>
      <c r="D317" s="172"/>
      <c r="E317" s="172"/>
      <c r="F317" s="172"/>
      <c r="G317" s="162" t="s">
        <v>1409</v>
      </c>
      <c r="H317" s="168" t="s">
        <v>735</v>
      </c>
      <c r="I317" s="172"/>
      <c r="J317" s="172"/>
      <c r="K317" s="172"/>
      <c r="L317" s="172"/>
    </row>
    <row r="318" spans="1:12" ht="12">
      <c r="A318" s="170"/>
      <c r="B318" s="171"/>
      <c r="C318" s="172"/>
      <c r="D318" s="172"/>
      <c r="E318" s="172"/>
      <c r="F318" s="172"/>
      <c r="G318" s="162" t="s">
        <v>1428</v>
      </c>
      <c r="H318" s="168" t="s">
        <v>1411</v>
      </c>
      <c r="I318" s="172"/>
      <c r="J318" s="172"/>
      <c r="K318" s="172"/>
      <c r="L318" s="172"/>
    </row>
    <row r="319" spans="1:12" ht="12">
      <c r="A319" s="173"/>
      <c r="B319" s="174"/>
      <c r="C319" s="175"/>
      <c r="D319" s="175"/>
      <c r="E319" s="175"/>
      <c r="F319" s="175"/>
      <c r="G319" s="162" t="s">
        <v>1429</v>
      </c>
      <c r="H319" s="168" t="s">
        <v>1430</v>
      </c>
      <c r="I319" s="175"/>
      <c r="J319" s="175"/>
      <c r="K319" s="175"/>
      <c r="L319" s="175"/>
    </row>
    <row r="320" spans="1:12" ht="24" customHeight="1">
      <c r="A320" s="165" t="s">
        <v>38</v>
      </c>
      <c r="B320" s="166" t="s">
        <v>1431</v>
      </c>
      <c r="C320" s="167">
        <v>200</v>
      </c>
      <c r="D320" s="167">
        <v>0</v>
      </c>
      <c r="E320" s="167">
        <v>200</v>
      </c>
      <c r="F320" s="159" t="s">
        <v>1432</v>
      </c>
      <c r="G320" s="162" t="s">
        <v>1433</v>
      </c>
      <c r="H320" s="168" t="s">
        <v>1434</v>
      </c>
      <c r="I320" s="159" t="s">
        <v>38</v>
      </c>
      <c r="J320" s="169" t="s">
        <v>1152</v>
      </c>
      <c r="K320" s="159" t="s">
        <v>38</v>
      </c>
      <c r="L320" s="169" t="s">
        <v>1152</v>
      </c>
    </row>
    <row r="321" spans="1:12" ht="12">
      <c r="A321" s="170"/>
      <c r="B321" s="171"/>
      <c r="C321" s="172"/>
      <c r="D321" s="172"/>
      <c r="E321" s="172"/>
      <c r="F321" s="172"/>
      <c r="G321" s="162" t="s">
        <v>1435</v>
      </c>
      <c r="H321" s="168" t="s">
        <v>1436</v>
      </c>
      <c r="I321" s="172"/>
      <c r="J321" s="172"/>
      <c r="K321" s="172"/>
      <c r="L321" s="172"/>
    </row>
    <row r="322" spans="1:12" ht="12">
      <c r="A322" s="170"/>
      <c r="B322" s="171"/>
      <c r="C322" s="172"/>
      <c r="D322" s="172"/>
      <c r="E322" s="172"/>
      <c r="F322" s="172"/>
      <c r="G322" s="162" t="s">
        <v>1437</v>
      </c>
      <c r="H322" s="168" t="s">
        <v>1438</v>
      </c>
      <c r="I322" s="172"/>
      <c r="J322" s="172"/>
      <c r="K322" s="172"/>
      <c r="L322" s="172"/>
    </row>
    <row r="323" spans="1:12" ht="12">
      <c r="A323" s="170"/>
      <c r="B323" s="171"/>
      <c r="C323" s="172"/>
      <c r="D323" s="172"/>
      <c r="E323" s="172"/>
      <c r="F323" s="172"/>
      <c r="G323" s="162" t="s">
        <v>1439</v>
      </c>
      <c r="H323" s="168" t="s">
        <v>1440</v>
      </c>
      <c r="I323" s="172"/>
      <c r="J323" s="172"/>
      <c r="K323" s="172"/>
      <c r="L323" s="172"/>
    </row>
    <row r="324" spans="1:12" ht="12">
      <c r="A324" s="170"/>
      <c r="B324" s="171"/>
      <c r="C324" s="172"/>
      <c r="D324" s="172"/>
      <c r="E324" s="172"/>
      <c r="F324" s="172"/>
      <c r="G324" s="162" t="s">
        <v>1441</v>
      </c>
      <c r="H324" s="168" t="s">
        <v>1442</v>
      </c>
      <c r="I324" s="172"/>
      <c r="J324" s="172"/>
      <c r="K324" s="172"/>
      <c r="L324" s="172"/>
    </row>
    <row r="325" spans="1:12" ht="48">
      <c r="A325" s="173"/>
      <c r="B325" s="174"/>
      <c r="C325" s="175"/>
      <c r="D325" s="175"/>
      <c r="E325" s="175"/>
      <c r="F325" s="175"/>
      <c r="G325" s="162" t="s">
        <v>1443</v>
      </c>
      <c r="H325" s="168" t="s">
        <v>1444</v>
      </c>
      <c r="I325" s="175"/>
      <c r="J325" s="175"/>
      <c r="K325" s="175"/>
      <c r="L325" s="175"/>
    </row>
    <row r="326" spans="1:12" ht="24" customHeight="1">
      <c r="A326" s="165" t="s">
        <v>38</v>
      </c>
      <c r="B326" s="166" t="s">
        <v>1445</v>
      </c>
      <c r="C326" s="167">
        <v>297.5</v>
      </c>
      <c r="D326" s="167">
        <v>0</v>
      </c>
      <c r="E326" s="167">
        <v>297.5</v>
      </c>
      <c r="F326" s="159" t="s">
        <v>1446</v>
      </c>
      <c r="G326" s="162" t="s">
        <v>1447</v>
      </c>
      <c r="H326" s="168" t="s">
        <v>1448</v>
      </c>
      <c r="I326" s="159" t="s">
        <v>38</v>
      </c>
      <c r="J326" s="169" t="s">
        <v>1152</v>
      </c>
      <c r="K326" s="159" t="s">
        <v>38</v>
      </c>
      <c r="L326" s="169" t="s">
        <v>1152</v>
      </c>
    </row>
    <row r="327" spans="1:12" ht="24">
      <c r="A327" s="170"/>
      <c r="B327" s="171"/>
      <c r="C327" s="172"/>
      <c r="D327" s="172"/>
      <c r="E327" s="172"/>
      <c r="F327" s="172"/>
      <c r="G327" s="162" t="s">
        <v>1449</v>
      </c>
      <c r="H327" s="168" t="s">
        <v>735</v>
      </c>
      <c r="I327" s="172"/>
      <c r="J327" s="172"/>
      <c r="K327" s="172"/>
      <c r="L327" s="172"/>
    </row>
    <row r="328" spans="1:12" ht="12">
      <c r="A328" s="170"/>
      <c r="B328" s="171"/>
      <c r="C328" s="172"/>
      <c r="D328" s="172"/>
      <c r="E328" s="172"/>
      <c r="F328" s="172"/>
      <c r="G328" s="162" t="s">
        <v>1450</v>
      </c>
      <c r="H328" s="168" t="s">
        <v>1451</v>
      </c>
      <c r="I328" s="172"/>
      <c r="J328" s="172"/>
      <c r="K328" s="172"/>
      <c r="L328" s="172"/>
    </row>
    <row r="329" spans="1:12" ht="12">
      <c r="A329" s="173"/>
      <c r="B329" s="174"/>
      <c r="C329" s="175"/>
      <c r="D329" s="175"/>
      <c r="E329" s="175"/>
      <c r="F329" s="175"/>
      <c r="G329" s="162" t="s">
        <v>1452</v>
      </c>
      <c r="H329" s="168" t="s">
        <v>1453</v>
      </c>
      <c r="I329" s="175"/>
      <c r="J329" s="175"/>
      <c r="K329" s="175"/>
      <c r="L329" s="175"/>
    </row>
    <row r="330" spans="1:12" ht="24" customHeight="1">
      <c r="A330" s="163" t="s">
        <v>38</v>
      </c>
      <c r="B330" s="164" t="s">
        <v>1454</v>
      </c>
      <c r="C330" s="161">
        <v>800</v>
      </c>
      <c r="D330" s="161">
        <v>630</v>
      </c>
      <c r="E330" s="161">
        <v>170</v>
      </c>
      <c r="F330" s="162" t="s">
        <v>38</v>
      </c>
      <c r="G330" s="162" t="s">
        <v>38</v>
      </c>
      <c r="H330" s="162" t="s">
        <v>38</v>
      </c>
      <c r="I330" s="162" t="s">
        <v>38</v>
      </c>
      <c r="J330" s="162" t="s">
        <v>38</v>
      </c>
      <c r="K330" s="162" t="s">
        <v>38</v>
      </c>
      <c r="L330" s="162" t="s">
        <v>38</v>
      </c>
    </row>
    <row r="331" spans="1:12" ht="24" customHeight="1">
      <c r="A331" s="165" t="s">
        <v>38</v>
      </c>
      <c r="B331" s="166" t="s">
        <v>1455</v>
      </c>
      <c r="C331" s="167">
        <v>800</v>
      </c>
      <c r="D331" s="167">
        <v>630</v>
      </c>
      <c r="E331" s="167">
        <v>170</v>
      </c>
      <c r="F331" s="159" t="s">
        <v>1456</v>
      </c>
      <c r="G331" s="162" t="s">
        <v>1457</v>
      </c>
      <c r="H331" s="168" t="s">
        <v>758</v>
      </c>
      <c r="I331" s="162" t="s">
        <v>1458</v>
      </c>
      <c r="J331" s="168" t="s">
        <v>1459</v>
      </c>
      <c r="K331" s="159" t="s">
        <v>1460</v>
      </c>
      <c r="L331" s="169" t="s">
        <v>758</v>
      </c>
    </row>
    <row r="332" spans="1:12" ht="24" customHeight="1">
      <c r="A332" s="170"/>
      <c r="B332" s="171"/>
      <c r="C332" s="172"/>
      <c r="D332" s="172"/>
      <c r="E332" s="172"/>
      <c r="F332" s="172"/>
      <c r="G332" s="162" t="s">
        <v>1153</v>
      </c>
      <c r="H332" s="168" t="s">
        <v>758</v>
      </c>
      <c r="I332" s="159" t="s">
        <v>1385</v>
      </c>
      <c r="J332" s="169" t="s">
        <v>1461</v>
      </c>
      <c r="K332" s="172"/>
      <c r="L332" s="172"/>
    </row>
    <row r="333" spans="1:12" ht="24" customHeight="1">
      <c r="A333" s="170"/>
      <c r="B333" s="171"/>
      <c r="C333" s="172"/>
      <c r="D333" s="172"/>
      <c r="E333" s="172"/>
      <c r="F333" s="172"/>
      <c r="G333" s="162" t="s">
        <v>759</v>
      </c>
      <c r="H333" s="168" t="s">
        <v>758</v>
      </c>
      <c r="I333" s="172"/>
      <c r="J333" s="172"/>
      <c r="K333" s="172"/>
      <c r="L333" s="172"/>
    </row>
    <row r="334" spans="1:12" ht="24" customHeight="1">
      <c r="A334" s="173"/>
      <c r="B334" s="174"/>
      <c r="C334" s="175"/>
      <c r="D334" s="175"/>
      <c r="E334" s="175"/>
      <c r="F334" s="175"/>
      <c r="G334" s="162" t="s">
        <v>1098</v>
      </c>
      <c r="H334" s="168" t="s">
        <v>758</v>
      </c>
      <c r="I334" s="175"/>
      <c r="J334" s="175"/>
      <c r="K334" s="175"/>
      <c r="L334" s="175"/>
    </row>
    <row r="335" spans="1:12" ht="24" customHeight="1">
      <c r="A335" s="163" t="s">
        <v>38</v>
      </c>
      <c r="B335" s="164" t="s">
        <v>1462</v>
      </c>
      <c r="C335" s="161">
        <v>3004.03</v>
      </c>
      <c r="D335" s="161">
        <v>1136</v>
      </c>
      <c r="E335" s="161">
        <v>1868.03</v>
      </c>
      <c r="F335" s="162" t="s">
        <v>38</v>
      </c>
      <c r="G335" s="162" t="s">
        <v>38</v>
      </c>
      <c r="H335" s="162" t="s">
        <v>38</v>
      </c>
      <c r="I335" s="162" t="s">
        <v>38</v>
      </c>
      <c r="J335" s="162" t="s">
        <v>38</v>
      </c>
      <c r="K335" s="162" t="s">
        <v>38</v>
      </c>
      <c r="L335" s="162" t="s">
        <v>38</v>
      </c>
    </row>
    <row r="336" spans="1:12" ht="30" customHeight="1">
      <c r="A336" s="165" t="s">
        <v>38</v>
      </c>
      <c r="B336" s="166" t="s">
        <v>1463</v>
      </c>
      <c r="C336" s="167">
        <v>900</v>
      </c>
      <c r="D336" s="167">
        <v>900</v>
      </c>
      <c r="E336" s="167">
        <v>0</v>
      </c>
      <c r="F336" s="159" t="s">
        <v>1464</v>
      </c>
      <c r="G336" s="162" t="s">
        <v>1465</v>
      </c>
      <c r="H336" s="168" t="s">
        <v>1028</v>
      </c>
      <c r="I336" s="162" t="s">
        <v>1458</v>
      </c>
      <c r="J336" s="168" t="s">
        <v>1466</v>
      </c>
      <c r="K336" s="159" t="s">
        <v>38</v>
      </c>
      <c r="L336" s="169" t="s">
        <v>1152</v>
      </c>
    </row>
    <row r="337" spans="1:12" ht="30" customHeight="1">
      <c r="A337" s="170"/>
      <c r="B337" s="171"/>
      <c r="C337" s="172"/>
      <c r="D337" s="172"/>
      <c r="E337" s="172"/>
      <c r="F337" s="172"/>
      <c r="G337" s="162" t="s">
        <v>1467</v>
      </c>
      <c r="H337" s="168" t="s">
        <v>1043</v>
      </c>
      <c r="I337" s="159" t="s">
        <v>1468</v>
      </c>
      <c r="J337" s="169" t="s">
        <v>1469</v>
      </c>
      <c r="K337" s="172"/>
      <c r="L337" s="172"/>
    </row>
    <row r="338" spans="1:12" ht="30" customHeight="1">
      <c r="A338" s="170"/>
      <c r="B338" s="171"/>
      <c r="C338" s="172"/>
      <c r="D338" s="172"/>
      <c r="E338" s="172"/>
      <c r="F338" s="172"/>
      <c r="G338" s="162" t="s">
        <v>759</v>
      </c>
      <c r="H338" s="168" t="s">
        <v>758</v>
      </c>
      <c r="I338" s="172"/>
      <c r="J338" s="172"/>
      <c r="K338" s="172"/>
      <c r="L338" s="172"/>
    </row>
    <row r="339" spans="1:12" ht="30" customHeight="1">
      <c r="A339" s="173"/>
      <c r="B339" s="174"/>
      <c r="C339" s="175"/>
      <c r="D339" s="175"/>
      <c r="E339" s="175"/>
      <c r="F339" s="175"/>
      <c r="G339" s="162" t="s">
        <v>1098</v>
      </c>
      <c r="H339" s="168" t="s">
        <v>758</v>
      </c>
      <c r="I339" s="175"/>
      <c r="J339" s="175"/>
      <c r="K339" s="175"/>
      <c r="L339" s="175"/>
    </row>
    <row r="340" spans="1:12" ht="24" customHeight="1">
      <c r="A340" s="165" t="s">
        <v>38</v>
      </c>
      <c r="B340" s="166" t="s">
        <v>1470</v>
      </c>
      <c r="C340" s="167">
        <v>636</v>
      </c>
      <c r="D340" s="167">
        <v>0</v>
      </c>
      <c r="E340" s="167">
        <v>636</v>
      </c>
      <c r="F340" s="159" t="s">
        <v>1471</v>
      </c>
      <c r="G340" s="162" t="s">
        <v>1472</v>
      </c>
      <c r="H340" s="168" t="s">
        <v>1473</v>
      </c>
      <c r="I340" s="162" t="s">
        <v>1474</v>
      </c>
      <c r="J340" s="168" t="s">
        <v>1475</v>
      </c>
      <c r="K340" s="159" t="s">
        <v>38</v>
      </c>
      <c r="L340" s="169" t="s">
        <v>1152</v>
      </c>
    </row>
    <row r="341" spans="1:12" ht="24">
      <c r="A341" s="170"/>
      <c r="B341" s="171"/>
      <c r="C341" s="172"/>
      <c r="D341" s="172"/>
      <c r="E341" s="172"/>
      <c r="F341" s="172"/>
      <c r="G341" s="162" t="s">
        <v>1476</v>
      </c>
      <c r="H341" s="168" t="s">
        <v>733</v>
      </c>
      <c r="I341" s="162" t="s">
        <v>1477</v>
      </c>
      <c r="J341" s="168" t="s">
        <v>1478</v>
      </c>
      <c r="K341" s="172"/>
      <c r="L341" s="172"/>
    </row>
    <row r="342" spans="1:12" ht="24">
      <c r="A342" s="170"/>
      <c r="B342" s="171"/>
      <c r="C342" s="172"/>
      <c r="D342" s="172"/>
      <c r="E342" s="172"/>
      <c r="F342" s="172"/>
      <c r="G342" s="162" t="s">
        <v>1479</v>
      </c>
      <c r="H342" s="168" t="s">
        <v>1028</v>
      </c>
      <c r="I342" s="162" t="s">
        <v>1458</v>
      </c>
      <c r="J342" s="168" t="s">
        <v>1480</v>
      </c>
      <c r="K342" s="172"/>
      <c r="L342" s="172"/>
    </row>
    <row r="343" spans="1:12" ht="12">
      <c r="A343" s="170"/>
      <c r="B343" s="171"/>
      <c r="C343" s="172"/>
      <c r="D343" s="172"/>
      <c r="E343" s="172"/>
      <c r="F343" s="172"/>
      <c r="G343" s="162" t="s">
        <v>1481</v>
      </c>
      <c r="H343" s="168" t="s">
        <v>1482</v>
      </c>
      <c r="I343" s="162" t="s">
        <v>1483</v>
      </c>
      <c r="J343" s="168" t="s">
        <v>758</v>
      </c>
      <c r="K343" s="172"/>
      <c r="L343" s="172"/>
    </row>
    <row r="344" spans="1:12" ht="24">
      <c r="A344" s="170"/>
      <c r="B344" s="171"/>
      <c r="C344" s="172"/>
      <c r="D344" s="172"/>
      <c r="E344" s="172"/>
      <c r="F344" s="172"/>
      <c r="G344" s="162" t="s">
        <v>1484</v>
      </c>
      <c r="H344" s="168" t="s">
        <v>874</v>
      </c>
      <c r="I344" s="162" t="s">
        <v>1485</v>
      </c>
      <c r="J344" s="168" t="s">
        <v>1486</v>
      </c>
      <c r="K344" s="172"/>
      <c r="L344" s="172"/>
    </row>
    <row r="345" spans="1:12" ht="24">
      <c r="A345" s="170"/>
      <c r="B345" s="171"/>
      <c r="C345" s="172"/>
      <c r="D345" s="172"/>
      <c r="E345" s="172"/>
      <c r="F345" s="172"/>
      <c r="G345" s="162" t="s">
        <v>1487</v>
      </c>
      <c r="H345" s="168" t="s">
        <v>874</v>
      </c>
      <c r="I345" s="162" t="s">
        <v>1488</v>
      </c>
      <c r="J345" s="168" t="s">
        <v>1489</v>
      </c>
      <c r="K345" s="172"/>
      <c r="L345" s="172"/>
    </row>
    <row r="346" spans="1:12" ht="24">
      <c r="A346" s="170"/>
      <c r="B346" s="171"/>
      <c r="C346" s="172"/>
      <c r="D346" s="172"/>
      <c r="E346" s="172"/>
      <c r="F346" s="172"/>
      <c r="G346" s="162" t="s">
        <v>1490</v>
      </c>
      <c r="H346" s="168" t="s">
        <v>758</v>
      </c>
      <c r="I346" s="159" t="s">
        <v>1468</v>
      </c>
      <c r="J346" s="169" t="s">
        <v>1491</v>
      </c>
      <c r="K346" s="172"/>
      <c r="L346" s="172"/>
    </row>
    <row r="347" spans="1:12" ht="24">
      <c r="A347" s="170"/>
      <c r="B347" s="171"/>
      <c r="C347" s="172"/>
      <c r="D347" s="172"/>
      <c r="E347" s="172"/>
      <c r="F347" s="172"/>
      <c r="G347" s="162" t="s">
        <v>1492</v>
      </c>
      <c r="H347" s="168" t="s">
        <v>758</v>
      </c>
      <c r="I347" s="172"/>
      <c r="J347" s="172"/>
      <c r="K347" s="172"/>
      <c r="L347" s="172"/>
    </row>
    <row r="348" spans="1:12" ht="24">
      <c r="A348" s="170"/>
      <c r="B348" s="171"/>
      <c r="C348" s="172"/>
      <c r="D348" s="172"/>
      <c r="E348" s="172"/>
      <c r="F348" s="172"/>
      <c r="G348" s="162" t="s">
        <v>1493</v>
      </c>
      <c r="H348" s="168" t="s">
        <v>758</v>
      </c>
      <c r="I348" s="172"/>
      <c r="J348" s="172"/>
      <c r="K348" s="172"/>
      <c r="L348" s="172"/>
    </row>
    <row r="349" spans="1:12" ht="12">
      <c r="A349" s="170"/>
      <c r="B349" s="171"/>
      <c r="C349" s="172"/>
      <c r="D349" s="172"/>
      <c r="E349" s="172"/>
      <c r="F349" s="172"/>
      <c r="G349" s="162" t="s">
        <v>759</v>
      </c>
      <c r="H349" s="168" t="s">
        <v>758</v>
      </c>
      <c r="I349" s="172"/>
      <c r="J349" s="172"/>
      <c r="K349" s="172"/>
      <c r="L349" s="172"/>
    </row>
    <row r="350" spans="1:12" ht="24">
      <c r="A350" s="170"/>
      <c r="B350" s="171"/>
      <c r="C350" s="172"/>
      <c r="D350" s="172"/>
      <c r="E350" s="172"/>
      <c r="F350" s="172"/>
      <c r="G350" s="162" t="s">
        <v>1494</v>
      </c>
      <c r="H350" s="168" t="s">
        <v>1495</v>
      </c>
      <c r="I350" s="172"/>
      <c r="J350" s="172"/>
      <c r="K350" s="172"/>
      <c r="L350" s="172"/>
    </row>
    <row r="351" spans="1:12" ht="12">
      <c r="A351" s="173"/>
      <c r="B351" s="174"/>
      <c r="C351" s="175"/>
      <c r="D351" s="175"/>
      <c r="E351" s="175"/>
      <c r="F351" s="175"/>
      <c r="G351" s="162" t="s">
        <v>1098</v>
      </c>
      <c r="H351" s="168" t="s">
        <v>758</v>
      </c>
      <c r="I351" s="175"/>
      <c r="J351" s="175"/>
      <c r="K351" s="175"/>
      <c r="L351" s="175"/>
    </row>
    <row r="352" spans="1:12" ht="24" customHeight="1">
      <c r="A352" s="165" t="s">
        <v>38</v>
      </c>
      <c r="B352" s="166" t="s">
        <v>1496</v>
      </c>
      <c r="C352" s="167">
        <v>139</v>
      </c>
      <c r="D352" s="167">
        <v>0</v>
      </c>
      <c r="E352" s="167">
        <v>139</v>
      </c>
      <c r="F352" s="159" t="s">
        <v>1497</v>
      </c>
      <c r="G352" s="162" t="s">
        <v>1498</v>
      </c>
      <c r="H352" s="168" t="s">
        <v>874</v>
      </c>
      <c r="I352" s="162" t="s">
        <v>1458</v>
      </c>
      <c r="J352" s="168" t="s">
        <v>1499</v>
      </c>
      <c r="K352" s="159" t="s">
        <v>736</v>
      </c>
      <c r="L352" s="169" t="s">
        <v>758</v>
      </c>
    </row>
    <row r="353" spans="1:12" ht="24">
      <c r="A353" s="170"/>
      <c r="B353" s="171"/>
      <c r="C353" s="172"/>
      <c r="D353" s="172"/>
      <c r="E353" s="172"/>
      <c r="F353" s="172"/>
      <c r="G353" s="162" t="s">
        <v>1500</v>
      </c>
      <c r="H353" s="168" t="s">
        <v>1103</v>
      </c>
      <c r="I353" s="162" t="s">
        <v>1488</v>
      </c>
      <c r="J353" s="168" t="s">
        <v>1489</v>
      </c>
      <c r="K353" s="172"/>
      <c r="L353" s="172"/>
    </row>
    <row r="354" spans="1:12" ht="12">
      <c r="A354" s="170"/>
      <c r="B354" s="171"/>
      <c r="C354" s="172"/>
      <c r="D354" s="172"/>
      <c r="E354" s="172"/>
      <c r="F354" s="172"/>
      <c r="G354" s="162" t="s">
        <v>1481</v>
      </c>
      <c r="H354" s="168" t="s">
        <v>1501</v>
      </c>
      <c r="I354" s="159" t="s">
        <v>1468</v>
      </c>
      <c r="J354" s="169" t="s">
        <v>1502</v>
      </c>
      <c r="K354" s="172"/>
      <c r="L354" s="172"/>
    </row>
    <row r="355" spans="1:12" ht="24">
      <c r="A355" s="170"/>
      <c r="B355" s="171"/>
      <c r="C355" s="172"/>
      <c r="D355" s="172"/>
      <c r="E355" s="172"/>
      <c r="F355" s="172"/>
      <c r="G355" s="162" t="s">
        <v>1503</v>
      </c>
      <c r="H355" s="168" t="s">
        <v>874</v>
      </c>
      <c r="I355" s="172"/>
      <c r="J355" s="172"/>
      <c r="K355" s="172"/>
      <c r="L355" s="172"/>
    </row>
    <row r="356" spans="1:12" ht="24">
      <c r="A356" s="170"/>
      <c r="B356" s="171"/>
      <c r="C356" s="172"/>
      <c r="D356" s="172"/>
      <c r="E356" s="172"/>
      <c r="F356" s="172"/>
      <c r="G356" s="162" t="s">
        <v>1504</v>
      </c>
      <c r="H356" s="168" t="s">
        <v>733</v>
      </c>
      <c r="I356" s="172"/>
      <c r="J356" s="172"/>
      <c r="K356" s="172"/>
      <c r="L356" s="172"/>
    </row>
    <row r="357" spans="1:12" ht="12">
      <c r="A357" s="170"/>
      <c r="B357" s="171"/>
      <c r="C357" s="172"/>
      <c r="D357" s="172"/>
      <c r="E357" s="172"/>
      <c r="F357" s="172"/>
      <c r="G357" s="162" t="s">
        <v>1505</v>
      </c>
      <c r="H357" s="168" t="s">
        <v>758</v>
      </c>
      <c r="I357" s="172"/>
      <c r="J357" s="172"/>
      <c r="K357" s="172"/>
      <c r="L357" s="172"/>
    </row>
    <row r="358" spans="1:12" ht="12">
      <c r="A358" s="170"/>
      <c r="B358" s="171"/>
      <c r="C358" s="172"/>
      <c r="D358" s="172"/>
      <c r="E358" s="172"/>
      <c r="F358" s="172"/>
      <c r="G358" s="162" t="s">
        <v>1153</v>
      </c>
      <c r="H358" s="168" t="s">
        <v>758</v>
      </c>
      <c r="I358" s="172"/>
      <c r="J358" s="172"/>
      <c r="K358" s="172"/>
      <c r="L358" s="172"/>
    </row>
    <row r="359" spans="1:12" ht="12">
      <c r="A359" s="170"/>
      <c r="B359" s="171"/>
      <c r="C359" s="172"/>
      <c r="D359" s="172"/>
      <c r="E359" s="172"/>
      <c r="F359" s="172"/>
      <c r="G359" s="162" t="s">
        <v>759</v>
      </c>
      <c r="H359" s="168" t="s">
        <v>758</v>
      </c>
      <c r="I359" s="172"/>
      <c r="J359" s="172"/>
      <c r="K359" s="172"/>
      <c r="L359" s="172"/>
    </row>
    <row r="360" spans="1:12" ht="24">
      <c r="A360" s="170"/>
      <c r="B360" s="171"/>
      <c r="C360" s="172"/>
      <c r="D360" s="172"/>
      <c r="E360" s="172"/>
      <c r="F360" s="172"/>
      <c r="G360" s="162" t="s">
        <v>1506</v>
      </c>
      <c r="H360" s="168" t="s">
        <v>1507</v>
      </c>
      <c r="I360" s="172"/>
      <c r="J360" s="172"/>
      <c r="K360" s="172"/>
      <c r="L360" s="172"/>
    </row>
    <row r="361" spans="1:12" ht="12">
      <c r="A361" s="173"/>
      <c r="B361" s="174"/>
      <c r="C361" s="175"/>
      <c r="D361" s="175"/>
      <c r="E361" s="175"/>
      <c r="F361" s="175"/>
      <c r="G361" s="162" t="s">
        <v>1098</v>
      </c>
      <c r="H361" s="168" t="s">
        <v>758</v>
      </c>
      <c r="I361" s="175"/>
      <c r="J361" s="175"/>
      <c r="K361" s="175"/>
      <c r="L361" s="175"/>
    </row>
    <row r="362" spans="1:12" ht="24" customHeight="1">
      <c r="A362" s="165" t="s">
        <v>38</v>
      </c>
      <c r="B362" s="166" t="s">
        <v>1508</v>
      </c>
      <c r="C362" s="167">
        <v>225</v>
      </c>
      <c r="D362" s="167">
        <v>0</v>
      </c>
      <c r="E362" s="167">
        <v>225</v>
      </c>
      <c r="F362" s="159" t="s">
        <v>1509</v>
      </c>
      <c r="G362" s="162" t="s">
        <v>1510</v>
      </c>
      <c r="H362" s="168" t="s">
        <v>755</v>
      </c>
      <c r="I362" s="162" t="s">
        <v>1477</v>
      </c>
      <c r="J362" s="168" t="s">
        <v>1478</v>
      </c>
      <c r="K362" s="159" t="s">
        <v>38</v>
      </c>
      <c r="L362" s="169" t="s">
        <v>1152</v>
      </c>
    </row>
    <row r="363" spans="1:12" ht="24">
      <c r="A363" s="170"/>
      <c r="B363" s="171"/>
      <c r="C363" s="172"/>
      <c r="D363" s="172"/>
      <c r="E363" s="172"/>
      <c r="F363" s="172"/>
      <c r="G363" s="162" t="s">
        <v>1481</v>
      </c>
      <c r="H363" s="168" t="s">
        <v>1511</v>
      </c>
      <c r="I363" s="162" t="s">
        <v>1458</v>
      </c>
      <c r="J363" s="168" t="s">
        <v>1499</v>
      </c>
      <c r="K363" s="172"/>
      <c r="L363" s="172"/>
    </row>
    <row r="364" spans="1:12" ht="24">
      <c r="A364" s="170"/>
      <c r="B364" s="171"/>
      <c r="C364" s="172"/>
      <c r="D364" s="172"/>
      <c r="E364" s="172"/>
      <c r="F364" s="172"/>
      <c r="G364" s="162" t="s">
        <v>1484</v>
      </c>
      <c r="H364" s="168" t="s">
        <v>874</v>
      </c>
      <c r="I364" s="162" t="s">
        <v>1488</v>
      </c>
      <c r="J364" s="168" t="s">
        <v>1489</v>
      </c>
      <c r="K364" s="172"/>
      <c r="L364" s="172"/>
    </row>
    <row r="365" spans="1:12" ht="24">
      <c r="A365" s="170"/>
      <c r="B365" s="171"/>
      <c r="C365" s="172"/>
      <c r="D365" s="172"/>
      <c r="E365" s="172"/>
      <c r="F365" s="172"/>
      <c r="G365" s="162" t="s">
        <v>1512</v>
      </c>
      <c r="H365" s="168" t="s">
        <v>758</v>
      </c>
      <c r="I365" s="159" t="s">
        <v>1468</v>
      </c>
      <c r="J365" s="169" t="s">
        <v>1513</v>
      </c>
      <c r="K365" s="172"/>
      <c r="L365" s="172"/>
    </row>
    <row r="366" spans="1:12" ht="12">
      <c r="A366" s="170"/>
      <c r="B366" s="171"/>
      <c r="C366" s="172"/>
      <c r="D366" s="172"/>
      <c r="E366" s="172"/>
      <c r="F366" s="172"/>
      <c r="G366" s="162" t="s">
        <v>1514</v>
      </c>
      <c r="H366" s="168" t="s">
        <v>758</v>
      </c>
      <c r="I366" s="172"/>
      <c r="J366" s="172"/>
      <c r="K366" s="172"/>
      <c r="L366" s="172"/>
    </row>
    <row r="367" spans="1:12" ht="12">
      <c r="A367" s="170"/>
      <c r="B367" s="171"/>
      <c r="C367" s="172"/>
      <c r="D367" s="172"/>
      <c r="E367" s="172"/>
      <c r="F367" s="172"/>
      <c r="G367" s="162" t="s">
        <v>1505</v>
      </c>
      <c r="H367" s="168" t="s">
        <v>758</v>
      </c>
      <c r="I367" s="172"/>
      <c r="J367" s="172"/>
      <c r="K367" s="172"/>
      <c r="L367" s="172"/>
    </row>
    <row r="368" spans="1:12" ht="12">
      <c r="A368" s="170"/>
      <c r="B368" s="171"/>
      <c r="C368" s="172"/>
      <c r="D368" s="172"/>
      <c r="E368" s="172"/>
      <c r="F368" s="172"/>
      <c r="G368" s="162" t="s">
        <v>1515</v>
      </c>
      <c r="H368" s="168" t="s">
        <v>1516</v>
      </c>
      <c r="I368" s="172"/>
      <c r="J368" s="172"/>
      <c r="K368" s="172"/>
      <c r="L368" s="172"/>
    </row>
    <row r="369" spans="1:12" ht="12">
      <c r="A369" s="170"/>
      <c r="B369" s="171"/>
      <c r="C369" s="172"/>
      <c r="D369" s="172"/>
      <c r="E369" s="172"/>
      <c r="F369" s="172"/>
      <c r="G369" s="162" t="s">
        <v>759</v>
      </c>
      <c r="H369" s="168" t="s">
        <v>758</v>
      </c>
      <c r="I369" s="172"/>
      <c r="J369" s="172"/>
      <c r="K369" s="172"/>
      <c r="L369" s="172"/>
    </row>
    <row r="370" spans="1:12" ht="24">
      <c r="A370" s="173"/>
      <c r="B370" s="174"/>
      <c r="C370" s="175"/>
      <c r="D370" s="175"/>
      <c r="E370" s="175"/>
      <c r="F370" s="175"/>
      <c r="G370" s="162" t="s">
        <v>1517</v>
      </c>
      <c r="H370" s="168" t="s">
        <v>1518</v>
      </c>
      <c r="I370" s="175"/>
      <c r="J370" s="175"/>
      <c r="K370" s="175"/>
      <c r="L370" s="175"/>
    </row>
    <row r="371" spans="1:12" ht="24" customHeight="1">
      <c r="A371" s="165" t="s">
        <v>38</v>
      </c>
      <c r="B371" s="166" t="s">
        <v>1519</v>
      </c>
      <c r="C371" s="167">
        <v>236</v>
      </c>
      <c r="D371" s="167">
        <v>236</v>
      </c>
      <c r="E371" s="167">
        <v>0</v>
      </c>
      <c r="F371" s="159" t="s">
        <v>1520</v>
      </c>
      <c r="G371" s="162" t="s">
        <v>1521</v>
      </c>
      <c r="H371" s="168" t="s">
        <v>747</v>
      </c>
      <c r="I371" s="162" t="s">
        <v>1522</v>
      </c>
      <c r="J371" s="168" t="s">
        <v>1523</v>
      </c>
      <c r="K371" s="159" t="s">
        <v>1524</v>
      </c>
      <c r="L371" s="169" t="s">
        <v>758</v>
      </c>
    </row>
    <row r="372" spans="1:12" ht="12">
      <c r="A372" s="170"/>
      <c r="B372" s="171"/>
      <c r="C372" s="172"/>
      <c r="D372" s="172"/>
      <c r="E372" s="172"/>
      <c r="F372" s="172"/>
      <c r="G372" s="162" t="s">
        <v>1525</v>
      </c>
      <c r="H372" s="168" t="s">
        <v>755</v>
      </c>
      <c r="I372" s="162" t="s">
        <v>1526</v>
      </c>
      <c r="J372" s="168" t="s">
        <v>1527</v>
      </c>
      <c r="K372" s="172"/>
      <c r="L372" s="172"/>
    </row>
    <row r="373" spans="1:12" ht="12">
      <c r="A373" s="170"/>
      <c r="B373" s="171"/>
      <c r="C373" s="172"/>
      <c r="D373" s="172"/>
      <c r="E373" s="172"/>
      <c r="F373" s="172"/>
      <c r="G373" s="162" t="s">
        <v>1528</v>
      </c>
      <c r="H373" s="168" t="s">
        <v>1162</v>
      </c>
      <c r="I373" s="162" t="s">
        <v>1529</v>
      </c>
      <c r="J373" s="168" t="s">
        <v>758</v>
      </c>
      <c r="K373" s="172"/>
      <c r="L373" s="172"/>
    </row>
    <row r="374" spans="1:12" ht="12">
      <c r="A374" s="170"/>
      <c r="B374" s="171"/>
      <c r="C374" s="172"/>
      <c r="D374" s="172"/>
      <c r="E374" s="172"/>
      <c r="F374" s="172"/>
      <c r="G374" s="162" t="s">
        <v>1530</v>
      </c>
      <c r="H374" s="168" t="s">
        <v>1531</v>
      </c>
      <c r="I374" s="162" t="s">
        <v>1532</v>
      </c>
      <c r="J374" s="168" t="s">
        <v>758</v>
      </c>
      <c r="K374" s="172"/>
      <c r="L374" s="172"/>
    </row>
    <row r="375" spans="1:12" ht="24">
      <c r="A375" s="170"/>
      <c r="B375" s="171"/>
      <c r="C375" s="172"/>
      <c r="D375" s="172"/>
      <c r="E375" s="172"/>
      <c r="F375" s="172"/>
      <c r="G375" s="162" t="s">
        <v>1533</v>
      </c>
      <c r="H375" s="168" t="s">
        <v>1043</v>
      </c>
      <c r="I375" s="162" t="s">
        <v>1534</v>
      </c>
      <c r="J375" s="168" t="s">
        <v>758</v>
      </c>
      <c r="K375" s="172"/>
      <c r="L375" s="172"/>
    </row>
    <row r="376" spans="1:12" ht="24">
      <c r="A376" s="170"/>
      <c r="B376" s="171"/>
      <c r="C376" s="172"/>
      <c r="D376" s="172"/>
      <c r="E376" s="172"/>
      <c r="F376" s="172"/>
      <c r="G376" s="162" t="s">
        <v>1535</v>
      </c>
      <c r="H376" s="168" t="s">
        <v>874</v>
      </c>
      <c r="I376" s="162" t="s">
        <v>1536</v>
      </c>
      <c r="J376" s="168" t="s">
        <v>1489</v>
      </c>
      <c r="K376" s="172"/>
      <c r="L376" s="172"/>
    </row>
    <row r="377" spans="1:12" ht="12">
      <c r="A377" s="170"/>
      <c r="B377" s="171"/>
      <c r="C377" s="172"/>
      <c r="D377" s="172"/>
      <c r="E377" s="172"/>
      <c r="F377" s="172"/>
      <c r="G377" s="162" t="s">
        <v>1537</v>
      </c>
      <c r="H377" s="168" t="s">
        <v>758</v>
      </c>
      <c r="I377" s="159" t="s">
        <v>1538</v>
      </c>
      <c r="J377" s="169" t="s">
        <v>1489</v>
      </c>
      <c r="K377" s="172"/>
      <c r="L377" s="172"/>
    </row>
    <row r="378" spans="1:12" ht="12">
      <c r="A378" s="170"/>
      <c r="B378" s="171"/>
      <c r="C378" s="172"/>
      <c r="D378" s="172"/>
      <c r="E378" s="172"/>
      <c r="F378" s="172"/>
      <c r="G378" s="162" t="s">
        <v>1539</v>
      </c>
      <c r="H378" s="168" t="s">
        <v>758</v>
      </c>
      <c r="I378" s="172"/>
      <c r="J378" s="172"/>
      <c r="K378" s="172"/>
      <c r="L378" s="172"/>
    </row>
    <row r="379" spans="1:12" ht="12">
      <c r="A379" s="170"/>
      <c r="B379" s="171"/>
      <c r="C379" s="172"/>
      <c r="D379" s="172"/>
      <c r="E379" s="172"/>
      <c r="F379" s="172"/>
      <c r="G379" s="162" t="s">
        <v>1540</v>
      </c>
      <c r="H379" s="168" t="s">
        <v>758</v>
      </c>
      <c r="I379" s="172"/>
      <c r="J379" s="172"/>
      <c r="K379" s="172"/>
      <c r="L379" s="172"/>
    </row>
    <row r="380" spans="1:12" ht="12">
      <c r="A380" s="170"/>
      <c r="B380" s="171"/>
      <c r="C380" s="172"/>
      <c r="D380" s="172"/>
      <c r="E380" s="172"/>
      <c r="F380" s="172"/>
      <c r="G380" s="162" t="s">
        <v>759</v>
      </c>
      <c r="H380" s="168" t="s">
        <v>758</v>
      </c>
      <c r="I380" s="172"/>
      <c r="J380" s="172"/>
      <c r="K380" s="172"/>
      <c r="L380" s="172"/>
    </row>
    <row r="381" spans="1:12" ht="12">
      <c r="A381" s="170"/>
      <c r="B381" s="171"/>
      <c r="C381" s="172"/>
      <c r="D381" s="172"/>
      <c r="E381" s="172"/>
      <c r="F381" s="172"/>
      <c r="G381" s="162" t="s">
        <v>1098</v>
      </c>
      <c r="H381" s="168" t="s">
        <v>758</v>
      </c>
      <c r="I381" s="172"/>
      <c r="J381" s="172"/>
      <c r="K381" s="172"/>
      <c r="L381" s="172"/>
    </row>
    <row r="382" spans="1:12" ht="12">
      <c r="A382" s="173"/>
      <c r="B382" s="174"/>
      <c r="C382" s="175"/>
      <c r="D382" s="175"/>
      <c r="E382" s="175"/>
      <c r="F382" s="175"/>
      <c r="G382" s="162" t="s">
        <v>1541</v>
      </c>
      <c r="H382" s="168" t="s">
        <v>1542</v>
      </c>
      <c r="I382" s="175"/>
      <c r="J382" s="175"/>
      <c r="K382" s="175"/>
      <c r="L382" s="175"/>
    </row>
    <row r="383" spans="1:12" ht="24" customHeight="1">
      <c r="A383" s="165" t="s">
        <v>38</v>
      </c>
      <c r="B383" s="166" t="s">
        <v>1543</v>
      </c>
      <c r="C383" s="167">
        <v>868.03</v>
      </c>
      <c r="D383" s="167">
        <v>0</v>
      </c>
      <c r="E383" s="167">
        <v>868.03</v>
      </c>
      <c r="F383" s="159" t="s">
        <v>1544</v>
      </c>
      <c r="G383" s="162" t="s">
        <v>1545</v>
      </c>
      <c r="H383" s="168" t="s">
        <v>1162</v>
      </c>
      <c r="I383" s="162" t="s">
        <v>1458</v>
      </c>
      <c r="J383" s="168" t="s">
        <v>1466</v>
      </c>
      <c r="K383" s="159" t="s">
        <v>38</v>
      </c>
      <c r="L383" s="169" t="s">
        <v>1152</v>
      </c>
    </row>
    <row r="384" spans="1:12" ht="24">
      <c r="A384" s="170"/>
      <c r="B384" s="171"/>
      <c r="C384" s="172"/>
      <c r="D384" s="172"/>
      <c r="E384" s="172"/>
      <c r="F384" s="172"/>
      <c r="G384" s="162" t="s">
        <v>1546</v>
      </c>
      <c r="H384" s="168" t="s">
        <v>1043</v>
      </c>
      <c r="I384" s="159" t="s">
        <v>1468</v>
      </c>
      <c r="J384" s="169" t="s">
        <v>1469</v>
      </c>
      <c r="K384" s="172"/>
      <c r="L384" s="172"/>
    </row>
    <row r="385" spans="1:12" ht="12">
      <c r="A385" s="170"/>
      <c r="B385" s="171"/>
      <c r="C385" s="172"/>
      <c r="D385" s="172"/>
      <c r="E385" s="172"/>
      <c r="F385" s="172"/>
      <c r="G385" s="162" t="s">
        <v>1153</v>
      </c>
      <c r="H385" s="168" t="s">
        <v>758</v>
      </c>
      <c r="I385" s="172"/>
      <c r="J385" s="172"/>
      <c r="K385" s="172"/>
      <c r="L385" s="172"/>
    </row>
    <row r="386" spans="1:12" ht="12">
      <c r="A386" s="170"/>
      <c r="B386" s="171"/>
      <c r="C386" s="172"/>
      <c r="D386" s="172"/>
      <c r="E386" s="172"/>
      <c r="F386" s="172"/>
      <c r="G386" s="162" t="s">
        <v>759</v>
      </c>
      <c r="H386" s="168" t="s">
        <v>758</v>
      </c>
      <c r="I386" s="172"/>
      <c r="J386" s="172"/>
      <c r="K386" s="172"/>
      <c r="L386" s="172"/>
    </row>
    <row r="387" spans="1:12" ht="12">
      <c r="A387" s="173"/>
      <c r="B387" s="174"/>
      <c r="C387" s="175"/>
      <c r="D387" s="175"/>
      <c r="E387" s="175"/>
      <c r="F387" s="175"/>
      <c r="G387" s="162" t="s">
        <v>1098</v>
      </c>
      <c r="H387" s="168" t="s">
        <v>1180</v>
      </c>
      <c r="I387" s="175"/>
      <c r="J387" s="175"/>
      <c r="K387" s="175"/>
      <c r="L387" s="175"/>
    </row>
    <row r="388" spans="1:12" ht="24" customHeight="1">
      <c r="A388" s="163" t="s">
        <v>38</v>
      </c>
      <c r="B388" s="164" t="s">
        <v>1547</v>
      </c>
      <c r="C388" s="161">
        <v>1033.91</v>
      </c>
      <c r="D388" s="161">
        <v>900</v>
      </c>
      <c r="E388" s="161">
        <v>133.91</v>
      </c>
      <c r="F388" s="162" t="s">
        <v>38</v>
      </c>
      <c r="G388" s="162" t="s">
        <v>38</v>
      </c>
      <c r="H388" s="162" t="s">
        <v>38</v>
      </c>
      <c r="I388" s="162" t="s">
        <v>38</v>
      </c>
      <c r="J388" s="162" t="s">
        <v>38</v>
      </c>
      <c r="K388" s="162" t="s">
        <v>38</v>
      </c>
      <c r="L388" s="162" t="s">
        <v>38</v>
      </c>
    </row>
    <row r="389" spans="1:12" ht="24" customHeight="1">
      <c r="A389" s="165" t="s">
        <v>38</v>
      </c>
      <c r="B389" s="166" t="s">
        <v>1337</v>
      </c>
      <c r="C389" s="167">
        <v>133.91</v>
      </c>
      <c r="D389" s="167">
        <v>0</v>
      </c>
      <c r="E389" s="167">
        <v>133.91</v>
      </c>
      <c r="F389" s="159" t="s">
        <v>1548</v>
      </c>
      <c r="G389" s="162" t="s">
        <v>1549</v>
      </c>
      <c r="H389" s="168" t="s">
        <v>758</v>
      </c>
      <c r="I389" s="159" t="s">
        <v>1550</v>
      </c>
      <c r="J389" s="169" t="s">
        <v>758</v>
      </c>
      <c r="K389" s="159" t="s">
        <v>736</v>
      </c>
      <c r="L389" s="169" t="s">
        <v>932</v>
      </c>
    </row>
    <row r="390" spans="1:12" ht="24">
      <c r="A390" s="173"/>
      <c r="B390" s="174"/>
      <c r="C390" s="175"/>
      <c r="D390" s="175"/>
      <c r="E390" s="175"/>
      <c r="F390" s="175"/>
      <c r="G390" s="162" t="s">
        <v>1551</v>
      </c>
      <c r="H390" s="168" t="s">
        <v>1244</v>
      </c>
      <c r="I390" s="175"/>
      <c r="J390" s="175"/>
      <c r="K390" s="175"/>
      <c r="L390" s="175"/>
    </row>
    <row r="391" spans="1:12" ht="30" customHeight="1">
      <c r="A391" s="163" t="s">
        <v>38</v>
      </c>
      <c r="B391" s="164" t="s">
        <v>1552</v>
      </c>
      <c r="C391" s="161">
        <v>900</v>
      </c>
      <c r="D391" s="161">
        <v>900</v>
      </c>
      <c r="E391" s="161">
        <v>0</v>
      </c>
      <c r="F391" s="162" t="s">
        <v>1553</v>
      </c>
      <c r="G391" s="162" t="s">
        <v>1554</v>
      </c>
      <c r="H391" s="168" t="s">
        <v>1555</v>
      </c>
      <c r="I391" s="162" t="s">
        <v>1550</v>
      </c>
      <c r="J391" s="168" t="s">
        <v>758</v>
      </c>
      <c r="K391" s="162" t="s">
        <v>1556</v>
      </c>
      <c r="L391" s="168" t="s">
        <v>758</v>
      </c>
    </row>
    <row r="392" spans="1:12" ht="24" customHeight="1">
      <c r="A392" s="163" t="s">
        <v>38</v>
      </c>
      <c r="B392" s="164" t="s">
        <v>1557</v>
      </c>
      <c r="C392" s="161">
        <v>450</v>
      </c>
      <c r="D392" s="161">
        <v>450</v>
      </c>
      <c r="E392" s="161">
        <v>0</v>
      </c>
      <c r="F392" s="162" t="s">
        <v>38</v>
      </c>
      <c r="G392" s="162" t="s">
        <v>38</v>
      </c>
      <c r="H392" s="162" t="s">
        <v>38</v>
      </c>
      <c r="I392" s="162" t="s">
        <v>38</v>
      </c>
      <c r="J392" s="162" t="s">
        <v>38</v>
      </c>
      <c r="K392" s="162" t="s">
        <v>38</v>
      </c>
      <c r="L392" s="162" t="s">
        <v>38</v>
      </c>
    </row>
    <row r="393" spans="1:12" ht="34.5" customHeight="1">
      <c r="A393" s="165" t="s">
        <v>38</v>
      </c>
      <c r="B393" s="166" t="s">
        <v>1558</v>
      </c>
      <c r="C393" s="167">
        <v>450</v>
      </c>
      <c r="D393" s="167">
        <v>450</v>
      </c>
      <c r="E393" s="167">
        <v>0</v>
      </c>
      <c r="F393" s="159" t="s">
        <v>1559</v>
      </c>
      <c r="G393" s="162" t="s">
        <v>1153</v>
      </c>
      <c r="H393" s="168" t="s">
        <v>758</v>
      </c>
      <c r="I393" s="162" t="s">
        <v>1458</v>
      </c>
      <c r="J393" s="168" t="s">
        <v>1560</v>
      </c>
      <c r="K393" s="159" t="s">
        <v>1460</v>
      </c>
      <c r="L393" s="169" t="s">
        <v>758</v>
      </c>
    </row>
    <row r="394" spans="1:12" ht="34.5" customHeight="1">
      <c r="A394" s="170"/>
      <c r="B394" s="171"/>
      <c r="C394" s="172"/>
      <c r="D394" s="172"/>
      <c r="E394" s="172"/>
      <c r="F394" s="172"/>
      <c r="G394" s="162" t="s">
        <v>759</v>
      </c>
      <c r="H394" s="168" t="s">
        <v>758</v>
      </c>
      <c r="I394" s="159" t="s">
        <v>1385</v>
      </c>
      <c r="J394" s="169" t="s">
        <v>1461</v>
      </c>
      <c r="K394" s="172"/>
      <c r="L394" s="172"/>
    </row>
    <row r="395" spans="1:12" ht="34.5" customHeight="1">
      <c r="A395" s="173"/>
      <c r="B395" s="174"/>
      <c r="C395" s="175"/>
      <c r="D395" s="175"/>
      <c r="E395" s="175"/>
      <c r="F395" s="175"/>
      <c r="G395" s="162" t="s">
        <v>1098</v>
      </c>
      <c r="H395" s="168" t="s">
        <v>758</v>
      </c>
      <c r="I395" s="175"/>
      <c r="J395" s="175"/>
      <c r="K395" s="175"/>
      <c r="L395" s="175"/>
    </row>
  </sheetData>
  <sheetProtection/>
  <mergeCells count="584">
    <mergeCell ref="K393:K395"/>
    <mergeCell ref="L393:L395"/>
    <mergeCell ref="I394:I395"/>
    <mergeCell ref="J394:J395"/>
    <mergeCell ref="I389:I390"/>
    <mergeCell ref="J389:J390"/>
    <mergeCell ref="K389:K390"/>
    <mergeCell ref="L389:L390"/>
    <mergeCell ref="A393:A395"/>
    <mergeCell ref="B393:B395"/>
    <mergeCell ref="C393:C395"/>
    <mergeCell ref="D393:D395"/>
    <mergeCell ref="E393:E395"/>
    <mergeCell ref="F393:F395"/>
    <mergeCell ref="K383:K387"/>
    <mergeCell ref="L383:L387"/>
    <mergeCell ref="I384:I387"/>
    <mergeCell ref="J384:J387"/>
    <mergeCell ref="A389:A390"/>
    <mergeCell ref="B389:B390"/>
    <mergeCell ref="C389:C390"/>
    <mergeCell ref="D389:D390"/>
    <mergeCell ref="E389:E390"/>
    <mergeCell ref="F389:F390"/>
    <mergeCell ref="K371:K382"/>
    <mergeCell ref="L371:L382"/>
    <mergeCell ref="I377:I382"/>
    <mergeCell ref="J377:J382"/>
    <mergeCell ref="A383:A387"/>
    <mergeCell ref="B383:B387"/>
    <mergeCell ref="C383:C387"/>
    <mergeCell ref="D383:D387"/>
    <mergeCell ref="E383:E387"/>
    <mergeCell ref="F383:F387"/>
    <mergeCell ref="K362:K370"/>
    <mergeCell ref="L362:L370"/>
    <mergeCell ref="I365:I370"/>
    <mergeCell ref="J365:J370"/>
    <mergeCell ref="A371:A382"/>
    <mergeCell ref="B371:B382"/>
    <mergeCell ref="C371:C382"/>
    <mergeCell ref="D371:D382"/>
    <mergeCell ref="E371:E382"/>
    <mergeCell ref="F371:F382"/>
    <mergeCell ref="K352:K361"/>
    <mergeCell ref="L352:L361"/>
    <mergeCell ref="I354:I361"/>
    <mergeCell ref="J354:J361"/>
    <mergeCell ref="A362:A370"/>
    <mergeCell ref="B362:B370"/>
    <mergeCell ref="C362:C370"/>
    <mergeCell ref="D362:D370"/>
    <mergeCell ref="E362:E370"/>
    <mergeCell ref="F362:F370"/>
    <mergeCell ref="K340:K351"/>
    <mergeCell ref="L340:L351"/>
    <mergeCell ref="I346:I351"/>
    <mergeCell ref="J346:J351"/>
    <mergeCell ref="A352:A361"/>
    <mergeCell ref="B352:B361"/>
    <mergeCell ref="C352:C361"/>
    <mergeCell ref="D352:D361"/>
    <mergeCell ref="E352:E361"/>
    <mergeCell ref="F352:F361"/>
    <mergeCell ref="K336:K339"/>
    <mergeCell ref="L336:L339"/>
    <mergeCell ref="I337:I339"/>
    <mergeCell ref="J337:J339"/>
    <mergeCell ref="A340:A351"/>
    <mergeCell ref="B340:B351"/>
    <mergeCell ref="C340:C351"/>
    <mergeCell ref="D340:D351"/>
    <mergeCell ref="E340:E351"/>
    <mergeCell ref="F340:F351"/>
    <mergeCell ref="K331:K334"/>
    <mergeCell ref="L331:L334"/>
    <mergeCell ref="I332:I334"/>
    <mergeCell ref="J332:J334"/>
    <mergeCell ref="A336:A339"/>
    <mergeCell ref="B336:B339"/>
    <mergeCell ref="C336:C339"/>
    <mergeCell ref="D336:D339"/>
    <mergeCell ref="E336:E339"/>
    <mergeCell ref="F336:F339"/>
    <mergeCell ref="I326:I329"/>
    <mergeCell ref="J326:J329"/>
    <mergeCell ref="K326:K329"/>
    <mergeCell ref="L326:L329"/>
    <mergeCell ref="A331:A334"/>
    <mergeCell ref="B331:B334"/>
    <mergeCell ref="C331:C334"/>
    <mergeCell ref="D331:D334"/>
    <mergeCell ref="E331:E334"/>
    <mergeCell ref="F331:F334"/>
    <mergeCell ref="I320:I325"/>
    <mergeCell ref="J320:J325"/>
    <mergeCell ref="K320:K325"/>
    <mergeCell ref="L320:L325"/>
    <mergeCell ref="A326:A329"/>
    <mergeCell ref="B326:B329"/>
    <mergeCell ref="C326:C329"/>
    <mergeCell ref="D326:D329"/>
    <mergeCell ref="E326:E329"/>
    <mergeCell ref="F326:F329"/>
    <mergeCell ref="I316:I319"/>
    <mergeCell ref="J316:J319"/>
    <mergeCell ref="K316:K319"/>
    <mergeCell ref="L316:L319"/>
    <mergeCell ref="A320:A325"/>
    <mergeCell ref="B320:B325"/>
    <mergeCell ref="C320:C325"/>
    <mergeCell ref="D320:D325"/>
    <mergeCell ref="E320:E325"/>
    <mergeCell ref="F320:F325"/>
    <mergeCell ref="K312:K315"/>
    <mergeCell ref="L312:L315"/>
    <mergeCell ref="I313:I315"/>
    <mergeCell ref="J313:J315"/>
    <mergeCell ref="A316:A319"/>
    <mergeCell ref="B316:B319"/>
    <mergeCell ref="C316:C319"/>
    <mergeCell ref="D316:D319"/>
    <mergeCell ref="E316:E319"/>
    <mergeCell ref="F316:F319"/>
    <mergeCell ref="I308:I311"/>
    <mergeCell ref="J308:J311"/>
    <mergeCell ref="K308:K311"/>
    <mergeCell ref="L308:L311"/>
    <mergeCell ref="A312:A315"/>
    <mergeCell ref="B312:B315"/>
    <mergeCell ref="C312:C315"/>
    <mergeCell ref="D312:D315"/>
    <mergeCell ref="E312:E315"/>
    <mergeCell ref="F312:F315"/>
    <mergeCell ref="K305:K307"/>
    <mergeCell ref="L305:L307"/>
    <mergeCell ref="I306:I307"/>
    <mergeCell ref="J306:J307"/>
    <mergeCell ref="A308:A311"/>
    <mergeCell ref="B308:B311"/>
    <mergeCell ref="C308:C311"/>
    <mergeCell ref="D308:D311"/>
    <mergeCell ref="E308:E311"/>
    <mergeCell ref="F308:F311"/>
    <mergeCell ref="I301:I304"/>
    <mergeCell ref="J301:J304"/>
    <mergeCell ref="K301:K304"/>
    <mergeCell ref="L301:L304"/>
    <mergeCell ref="A305:A307"/>
    <mergeCell ref="B305:B307"/>
    <mergeCell ref="C305:C307"/>
    <mergeCell ref="D305:D307"/>
    <mergeCell ref="E305:E307"/>
    <mergeCell ref="F305:F307"/>
    <mergeCell ref="I297:I300"/>
    <mergeCell ref="J297:J300"/>
    <mergeCell ref="K297:K300"/>
    <mergeCell ref="L297:L300"/>
    <mergeCell ref="A301:A304"/>
    <mergeCell ref="B301:B304"/>
    <mergeCell ref="C301:C304"/>
    <mergeCell ref="D301:D304"/>
    <mergeCell ref="E301:E304"/>
    <mergeCell ref="F301:F304"/>
    <mergeCell ref="I293:I296"/>
    <mergeCell ref="J293:J296"/>
    <mergeCell ref="K293:K296"/>
    <mergeCell ref="L293:L296"/>
    <mergeCell ref="A297:A300"/>
    <mergeCell ref="B297:B300"/>
    <mergeCell ref="C297:C300"/>
    <mergeCell ref="D297:D300"/>
    <mergeCell ref="E297:E300"/>
    <mergeCell ref="F297:F300"/>
    <mergeCell ref="K287:K291"/>
    <mergeCell ref="L287:L291"/>
    <mergeCell ref="I289:I291"/>
    <mergeCell ref="J289:J291"/>
    <mergeCell ref="A293:A296"/>
    <mergeCell ref="B293:B296"/>
    <mergeCell ref="C293:C296"/>
    <mergeCell ref="D293:D296"/>
    <mergeCell ref="E293:E296"/>
    <mergeCell ref="F293:F296"/>
    <mergeCell ref="I284:I286"/>
    <mergeCell ref="J284:J286"/>
    <mergeCell ref="K284:K286"/>
    <mergeCell ref="L284:L286"/>
    <mergeCell ref="A287:A291"/>
    <mergeCell ref="B287:B291"/>
    <mergeCell ref="C287:C291"/>
    <mergeCell ref="D287:D291"/>
    <mergeCell ref="E287:E291"/>
    <mergeCell ref="F287:F291"/>
    <mergeCell ref="I280:I283"/>
    <mergeCell ref="J280:J283"/>
    <mergeCell ref="K280:K283"/>
    <mergeCell ref="L280:L283"/>
    <mergeCell ref="A284:A286"/>
    <mergeCell ref="B284:B286"/>
    <mergeCell ref="C284:C286"/>
    <mergeCell ref="D284:D286"/>
    <mergeCell ref="E284:E286"/>
    <mergeCell ref="F284:F286"/>
    <mergeCell ref="I277:I279"/>
    <mergeCell ref="J277:J279"/>
    <mergeCell ref="K277:K279"/>
    <mergeCell ref="L277:L279"/>
    <mergeCell ref="A280:A283"/>
    <mergeCell ref="B280:B283"/>
    <mergeCell ref="C280:C283"/>
    <mergeCell ref="D280:D283"/>
    <mergeCell ref="E280:E283"/>
    <mergeCell ref="F280:F283"/>
    <mergeCell ref="I268:I276"/>
    <mergeCell ref="J268:J276"/>
    <mergeCell ref="K268:K276"/>
    <mergeCell ref="L268:L276"/>
    <mergeCell ref="A277:A279"/>
    <mergeCell ref="B277:B279"/>
    <mergeCell ref="C277:C279"/>
    <mergeCell ref="D277:D279"/>
    <mergeCell ref="E277:E279"/>
    <mergeCell ref="F277:F279"/>
    <mergeCell ref="K255:K267"/>
    <mergeCell ref="L255:L267"/>
    <mergeCell ref="I257:I267"/>
    <mergeCell ref="J257:J267"/>
    <mergeCell ref="A268:A276"/>
    <mergeCell ref="B268:B276"/>
    <mergeCell ref="C268:C276"/>
    <mergeCell ref="D268:D276"/>
    <mergeCell ref="E268:E276"/>
    <mergeCell ref="F268:F276"/>
    <mergeCell ref="K246:K254"/>
    <mergeCell ref="L246:L254"/>
    <mergeCell ref="I247:I254"/>
    <mergeCell ref="J247:J254"/>
    <mergeCell ref="A255:A267"/>
    <mergeCell ref="B255:B267"/>
    <mergeCell ref="C255:C267"/>
    <mergeCell ref="D255:D267"/>
    <mergeCell ref="E255:E267"/>
    <mergeCell ref="F255:F267"/>
    <mergeCell ref="I244:I245"/>
    <mergeCell ref="J244:J245"/>
    <mergeCell ref="A246:A254"/>
    <mergeCell ref="B246:B254"/>
    <mergeCell ref="C246:C254"/>
    <mergeCell ref="D246:D254"/>
    <mergeCell ref="E246:E254"/>
    <mergeCell ref="F246:F254"/>
    <mergeCell ref="K238:K241"/>
    <mergeCell ref="L238:L241"/>
    <mergeCell ref="A242:A245"/>
    <mergeCell ref="B242:B245"/>
    <mergeCell ref="C242:C245"/>
    <mergeCell ref="D242:D245"/>
    <mergeCell ref="E242:E245"/>
    <mergeCell ref="F242:F245"/>
    <mergeCell ref="K242:K245"/>
    <mergeCell ref="L242:L245"/>
    <mergeCell ref="I233:I236"/>
    <mergeCell ref="J233:J236"/>
    <mergeCell ref="A238:A241"/>
    <mergeCell ref="B238:B241"/>
    <mergeCell ref="C238:C241"/>
    <mergeCell ref="D238:D241"/>
    <mergeCell ref="E238:E241"/>
    <mergeCell ref="F238:F241"/>
    <mergeCell ref="I238:I241"/>
    <mergeCell ref="J238:J241"/>
    <mergeCell ref="K229:K231"/>
    <mergeCell ref="L229:L231"/>
    <mergeCell ref="A232:A236"/>
    <mergeCell ref="B232:B236"/>
    <mergeCell ref="C232:C236"/>
    <mergeCell ref="D232:D236"/>
    <mergeCell ref="E232:E236"/>
    <mergeCell ref="F232:F236"/>
    <mergeCell ref="K232:K236"/>
    <mergeCell ref="L232:L236"/>
    <mergeCell ref="K227:K228"/>
    <mergeCell ref="L227:L228"/>
    <mergeCell ref="A229:A231"/>
    <mergeCell ref="B229:B231"/>
    <mergeCell ref="C229:C231"/>
    <mergeCell ref="D229:D231"/>
    <mergeCell ref="E229:E231"/>
    <mergeCell ref="F229:F231"/>
    <mergeCell ref="G229:G231"/>
    <mergeCell ref="H229:H231"/>
    <mergeCell ref="I223:I225"/>
    <mergeCell ref="J223:J225"/>
    <mergeCell ref="K223:K225"/>
    <mergeCell ref="L223:L225"/>
    <mergeCell ref="A227:A228"/>
    <mergeCell ref="B227:B228"/>
    <mergeCell ref="C227:C228"/>
    <mergeCell ref="D227:D228"/>
    <mergeCell ref="E227:E228"/>
    <mergeCell ref="F227:F228"/>
    <mergeCell ref="I220:I222"/>
    <mergeCell ref="J220:J222"/>
    <mergeCell ref="K220:K222"/>
    <mergeCell ref="L220:L222"/>
    <mergeCell ref="A223:A225"/>
    <mergeCell ref="B223:B225"/>
    <mergeCell ref="C223:C225"/>
    <mergeCell ref="D223:D225"/>
    <mergeCell ref="E223:E225"/>
    <mergeCell ref="F223:F225"/>
    <mergeCell ref="K214:K218"/>
    <mergeCell ref="L214:L218"/>
    <mergeCell ref="I217:I218"/>
    <mergeCell ref="J217:J218"/>
    <mergeCell ref="A220:A222"/>
    <mergeCell ref="B220:B222"/>
    <mergeCell ref="C220:C222"/>
    <mergeCell ref="D220:D222"/>
    <mergeCell ref="E220:E222"/>
    <mergeCell ref="F220:F222"/>
    <mergeCell ref="K199:K212"/>
    <mergeCell ref="L199:L212"/>
    <mergeCell ref="I208:I212"/>
    <mergeCell ref="J208:J212"/>
    <mergeCell ref="A214:A218"/>
    <mergeCell ref="B214:B218"/>
    <mergeCell ref="C214:C218"/>
    <mergeCell ref="D214:D218"/>
    <mergeCell ref="E214:E218"/>
    <mergeCell ref="F214:F218"/>
    <mergeCell ref="I193:I196"/>
    <mergeCell ref="J193:J196"/>
    <mergeCell ref="A198:A212"/>
    <mergeCell ref="B198:B212"/>
    <mergeCell ref="C198:C212"/>
    <mergeCell ref="D198:D212"/>
    <mergeCell ref="E198:E212"/>
    <mergeCell ref="F198:F212"/>
    <mergeCell ref="K189:K190"/>
    <mergeCell ref="L189:L190"/>
    <mergeCell ref="A191:A196"/>
    <mergeCell ref="B191:B196"/>
    <mergeCell ref="C191:C196"/>
    <mergeCell ref="D191:D196"/>
    <mergeCell ref="E191:E196"/>
    <mergeCell ref="F191:F196"/>
    <mergeCell ref="K191:K196"/>
    <mergeCell ref="L191:L196"/>
    <mergeCell ref="A189:A190"/>
    <mergeCell ref="B189:B190"/>
    <mergeCell ref="C189:C190"/>
    <mergeCell ref="D189:D190"/>
    <mergeCell ref="E189:E190"/>
    <mergeCell ref="F189:F190"/>
    <mergeCell ref="K180:K183"/>
    <mergeCell ref="L180:L183"/>
    <mergeCell ref="A184:A187"/>
    <mergeCell ref="B184:B187"/>
    <mergeCell ref="C184:C187"/>
    <mergeCell ref="D184:D187"/>
    <mergeCell ref="E184:E187"/>
    <mergeCell ref="F184:F187"/>
    <mergeCell ref="K184:K187"/>
    <mergeCell ref="L184:L187"/>
    <mergeCell ref="A180:A183"/>
    <mergeCell ref="B180:B183"/>
    <mergeCell ref="C180:C183"/>
    <mergeCell ref="D180:D183"/>
    <mergeCell ref="E180:E183"/>
    <mergeCell ref="F180:F183"/>
    <mergeCell ref="K171:K174"/>
    <mergeCell ref="L171:L174"/>
    <mergeCell ref="A175:A178"/>
    <mergeCell ref="B175:B178"/>
    <mergeCell ref="C175:C178"/>
    <mergeCell ref="D175:D178"/>
    <mergeCell ref="E175:E178"/>
    <mergeCell ref="F175:F178"/>
    <mergeCell ref="K175:K178"/>
    <mergeCell ref="L175:L178"/>
    <mergeCell ref="K163:K169"/>
    <mergeCell ref="L163:L169"/>
    <mergeCell ref="I166:I169"/>
    <mergeCell ref="J166:J169"/>
    <mergeCell ref="A171:A174"/>
    <mergeCell ref="B171:B174"/>
    <mergeCell ref="C171:C174"/>
    <mergeCell ref="D171:D174"/>
    <mergeCell ref="E171:E174"/>
    <mergeCell ref="F171:F174"/>
    <mergeCell ref="K157:K161"/>
    <mergeCell ref="L157:L161"/>
    <mergeCell ref="I160:I161"/>
    <mergeCell ref="J160:J161"/>
    <mergeCell ref="A163:A169"/>
    <mergeCell ref="B163:B169"/>
    <mergeCell ref="C163:C169"/>
    <mergeCell ref="D163:D169"/>
    <mergeCell ref="E163:E169"/>
    <mergeCell ref="F163:F169"/>
    <mergeCell ref="K148:K155"/>
    <mergeCell ref="L148:L155"/>
    <mergeCell ref="I152:I155"/>
    <mergeCell ref="J152:J155"/>
    <mergeCell ref="A157:A161"/>
    <mergeCell ref="B157:B161"/>
    <mergeCell ref="C157:C161"/>
    <mergeCell ref="D157:D161"/>
    <mergeCell ref="E157:E161"/>
    <mergeCell ref="F157:F161"/>
    <mergeCell ref="K136:K146"/>
    <mergeCell ref="L136:L146"/>
    <mergeCell ref="I139:I146"/>
    <mergeCell ref="J139:J146"/>
    <mergeCell ref="A148:A155"/>
    <mergeCell ref="B148:B155"/>
    <mergeCell ref="C148:C155"/>
    <mergeCell ref="D148:D155"/>
    <mergeCell ref="E148:E155"/>
    <mergeCell ref="F148:F155"/>
    <mergeCell ref="K121:K134"/>
    <mergeCell ref="L121:L134"/>
    <mergeCell ref="I123:I134"/>
    <mergeCell ref="J123:J134"/>
    <mergeCell ref="A136:A146"/>
    <mergeCell ref="B136:B146"/>
    <mergeCell ref="C136:C146"/>
    <mergeCell ref="D136:D146"/>
    <mergeCell ref="E136:E146"/>
    <mergeCell ref="F136:F146"/>
    <mergeCell ref="K106:K120"/>
    <mergeCell ref="L106:L120"/>
    <mergeCell ref="I108:I120"/>
    <mergeCell ref="J108:J120"/>
    <mergeCell ref="A121:A134"/>
    <mergeCell ref="B121:B134"/>
    <mergeCell ref="C121:C134"/>
    <mergeCell ref="D121:D134"/>
    <mergeCell ref="E121:E134"/>
    <mergeCell ref="F121:F134"/>
    <mergeCell ref="K93:K105"/>
    <mergeCell ref="L93:L105"/>
    <mergeCell ref="I94:I105"/>
    <mergeCell ref="J94:J105"/>
    <mergeCell ref="A106:A120"/>
    <mergeCell ref="B106:B120"/>
    <mergeCell ref="C106:C120"/>
    <mergeCell ref="D106:D120"/>
    <mergeCell ref="E106:E120"/>
    <mergeCell ref="F106:F120"/>
    <mergeCell ref="K81:K92"/>
    <mergeCell ref="L81:L92"/>
    <mergeCell ref="I82:I92"/>
    <mergeCell ref="J82:J92"/>
    <mergeCell ref="A93:A105"/>
    <mergeCell ref="B93:B105"/>
    <mergeCell ref="C93:C105"/>
    <mergeCell ref="D93:D105"/>
    <mergeCell ref="E93:E105"/>
    <mergeCell ref="F93:F105"/>
    <mergeCell ref="K75:K79"/>
    <mergeCell ref="L75:L79"/>
    <mergeCell ref="I78:I79"/>
    <mergeCell ref="J78:J79"/>
    <mergeCell ref="A81:A92"/>
    <mergeCell ref="B81:B92"/>
    <mergeCell ref="C81:C92"/>
    <mergeCell ref="D81:D92"/>
    <mergeCell ref="E81:E92"/>
    <mergeCell ref="F81:F92"/>
    <mergeCell ref="K60:K73"/>
    <mergeCell ref="L60:L73"/>
    <mergeCell ref="I63:I73"/>
    <mergeCell ref="J63:J73"/>
    <mergeCell ref="A75:A79"/>
    <mergeCell ref="B75:B79"/>
    <mergeCell ref="C75:C79"/>
    <mergeCell ref="D75:D79"/>
    <mergeCell ref="E75:E79"/>
    <mergeCell ref="F75:F79"/>
    <mergeCell ref="K54:K58"/>
    <mergeCell ref="L54:L58"/>
    <mergeCell ref="I55:I58"/>
    <mergeCell ref="J55:J58"/>
    <mergeCell ref="A60:A73"/>
    <mergeCell ref="B60:B73"/>
    <mergeCell ref="C60:C73"/>
    <mergeCell ref="D60:D73"/>
    <mergeCell ref="E60:E73"/>
    <mergeCell ref="F60:F73"/>
    <mergeCell ref="K45:K52"/>
    <mergeCell ref="L45:L52"/>
    <mergeCell ref="I49:I52"/>
    <mergeCell ref="J49:J52"/>
    <mergeCell ref="A54:A58"/>
    <mergeCell ref="B54:B58"/>
    <mergeCell ref="C54:C58"/>
    <mergeCell ref="D54:D58"/>
    <mergeCell ref="E54:E58"/>
    <mergeCell ref="F54:F58"/>
    <mergeCell ref="J41:J44"/>
    <mergeCell ref="A45:A52"/>
    <mergeCell ref="B45:B52"/>
    <mergeCell ref="C45:C52"/>
    <mergeCell ref="D45:D52"/>
    <mergeCell ref="E45:E52"/>
    <mergeCell ref="F45:F52"/>
    <mergeCell ref="L32:L35"/>
    <mergeCell ref="A37:A44"/>
    <mergeCell ref="B37:B44"/>
    <mergeCell ref="C37:C44"/>
    <mergeCell ref="D37:D44"/>
    <mergeCell ref="E37:E44"/>
    <mergeCell ref="F37:F44"/>
    <mergeCell ref="K37:K44"/>
    <mergeCell ref="L37:L44"/>
    <mergeCell ref="I41:I44"/>
    <mergeCell ref="F28:F31"/>
    <mergeCell ref="K28:K31"/>
    <mergeCell ref="L28:L31"/>
    <mergeCell ref="A32:A35"/>
    <mergeCell ref="B32:B35"/>
    <mergeCell ref="C32:C35"/>
    <mergeCell ref="D32:D35"/>
    <mergeCell ref="E32:E35"/>
    <mergeCell ref="F32:F35"/>
    <mergeCell ref="K32:K35"/>
    <mergeCell ref="F23:F26"/>
    <mergeCell ref="I23:I26"/>
    <mergeCell ref="J23:J26"/>
    <mergeCell ref="K23:K26"/>
    <mergeCell ref="L23:L26"/>
    <mergeCell ref="A28:A31"/>
    <mergeCell ref="B28:B31"/>
    <mergeCell ref="C28:C31"/>
    <mergeCell ref="D28:D31"/>
    <mergeCell ref="E28:E31"/>
    <mergeCell ref="F21:F22"/>
    <mergeCell ref="I21:I22"/>
    <mergeCell ref="J21:J22"/>
    <mergeCell ref="K21:K22"/>
    <mergeCell ref="L21:L22"/>
    <mergeCell ref="A23:A26"/>
    <mergeCell ref="B23:B26"/>
    <mergeCell ref="C23:C26"/>
    <mergeCell ref="D23:D26"/>
    <mergeCell ref="E23:E26"/>
    <mergeCell ref="F18:F20"/>
    <mergeCell ref="I18:I20"/>
    <mergeCell ref="J18:J20"/>
    <mergeCell ref="K18:K20"/>
    <mergeCell ref="L18:L20"/>
    <mergeCell ref="A21:A22"/>
    <mergeCell ref="B21:B22"/>
    <mergeCell ref="C21:C22"/>
    <mergeCell ref="D21:D22"/>
    <mergeCell ref="E21:E22"/>
    <mergeCell ref="F9:F17"/>
    <mergeCell ref="K9:K17"/>
    <mergeCell ref="L9:L17"/>
    <mergeCell ref="I10:I17"/>
    <mergeCell ref="J10:J17"/>
    <mergeCell ref="A18:A20"/>
    <mergeCell ref="B18:B20"/>
    <mergeCell ref="C18:C20"/>
    <mergeCell ref="D18:D20"/>
    <mergeCell ref="E18:E20"/>
    <mergeCell ref="A7:B7"/>
    <mergeCell ref="A9:A17"/>
    <mergeCell ref="B9:B17"/>
    <mergeCell ref="C9:C17"/>
    <mergeCell ref="D9:D17"/>
    <mergeCell ref="E9:E17"/>
    <mergeCell ref="A2:L2"/>
    <mergeCell ref="A3:L3"/>
    <mergeCell ref="A4:B6"/>
    <mergeCell ref="C4:E5"/>
    <mergeCell ref="F4:F6"/>
    <mergeCell ref="G4:L4"/>
    <mergeCell ref="G5:H5"/>
    <mergeCell ref="I5:J5"/>
    <mergeCell ref="K5:L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42"/>
  <sheetViews>
    <sheetView showGridLines="0" showZeros="0" zoomScalePageLayoutView="0" workbookViewId="0" topLeftCell="A1">
      <selection activeCell="B9" sqref="B9"/>
    </sheetView>
  </sheetViews>
  <sheetFormatPr defaultColWidth="9.33203125" defaultRowHeight="11.25"/>
  <cols>
    <col min="1" max="1" width="59.16015625" style="0" customWidth="1"/>
    <col min="2" max="2" width="44.33203125" style="0" customWidth="1"/>
    <col min="3" max="3" width="65.16015625" style="0" customWidth="1"/>
    <col min="4" max="4" width="44.33203125" style="0" customWidth="1"/>
    <col min="5" max="7" width="8.66015625" style="0" customWidth="1"/>
  </cols>
  <sheetData>
    <row r="1" spans="1:4" ht="20.25" customHeight="1">
      <c r="A1" s="7"/>
      <c r="B1" s="7"/>
      <c r="C1" s="7"/>
      <c r="D1" s="8" t="s">
        <v>3</v>
      </c>
    </row>
    <row r="2" spans="1:4" ht="20.25" customHeight="1">
      <c r="A2" s="91" t="s">
        <v>4</v>
      </c>
      <c r="B2" s="91"/>
      <c r="C2" s="91"/>
      <c r="D2" s="91"/>
    </row>
    <row r="3" spans="1:4" ht="20.25" customHeight="1">
      <c r="A3" s="9" t="s">
        <v>0</v>
      </c>
      <c r="B3" s="9"/>
      <c r="C3" s="10"/>
      <c r="D3" s="11" t="s">
        <v>5</v>
      </c>
    </row>
    <row r="4" spans="1:4" ht="20.25" customHeight="1">
      <c r="A4" s="92" t="s">
        <v>6</v>
      </c>
      <c r="B4" s="93"/>
      <c r="C4" s="92" t="s">
        <v>7</v>
      </c>
      <c r="D4" s="93"/>
    </row>
    <row r="5" spans="1:4" ht="20.25" customHeight="1">
      <c r="A5" s="12" t="s">
        <v>8</v>
      </c>
      <c r="B5" s="12" t="s">
        <v>9</v>
      </c>
      <c r="C5" s="12" t="s">
        <v>8</v>
      </c>
      <c r="D5" s="13" t="s">
        <v>9</v>
      </c>
    </row>
    <row r="6" spans="1:4" ht="20.25" customHeight="1">
      <c r="A6" s="14" t="s">
        <v>10</v>
      </c>
      <c r="B6" s="15">
        <v>84703.93</v>
      </c>
      <c r="C6" s="14" t="s">
        <v>11</v>
      </c>
      <c r="D6" s="15">
        <v>7.19</v>
      </c>
    </row>
    <row r="7" spans="1:4" ht="20.25" customHeight="1">
      <c r="A7" s="14" t="s">
        <v>12</v>
      </c>
      <c r="B7" s="16">
        <v>0</v>
      </c>
      <c r="C7" s="14" t="s">
        <v>13</v>
      </c>
      <c r="D7" s="15">
        <v>0</v>
      </c>
    </row>
    <row r="8" spans="1:4" ht="20.25" customHeight="1">
      <c r="A8" s="17" t="s">
        <v>14</v>
      </c>
      <c r="B8" s="15">
        <v>0</v>
      </c>
      <c r="C8" s="18" t="s">
        <v>15</v>
      </c>
      <c r="D8" s="15">
        <v>0</v>
      </c>
    </row>
    <row r="9" spans="1:4" ht="20.25" customHeight="1">
      <c r="A9" s="14" t="s">
        <v>16</v>
      </c>
      <c r="B9" s="19">
        <v>38837.31</v>
      </c>
      <c r="C9" s="14" t="s">
        <v>17</v>
      </c>
      <c r="D9" s="15">
        <v>0</v>
      </c>
    </row>
    <row r="10" spans="1:4" ht="20.25" customHeight="1">
      <c r="A10" s="14" t="s">
        <v>18</v>
      </c>
      <c r="B10" s="15">
        <v>0</v>
      </c>
      <c r="C10" s="14" t="s">
        <v>19</v>
      </c>
      <c r="D10" s="15">
        <v>28703.03</v>
      </c>
    </row>
    <row r="11" spans="1:4" ht="20.25" customHeight="1">
      <c r="A11" s="14" t="s">
        <v>20</v>
      </c>
      <c r="B11" s="15">
        <v>13730.95</v>
      </c>
      <c r="C11" s="14" t="s">
        <v>21</v>
      </c>
      <c r="D11" s="15">
        <v>1436.42</v>
      </c>
    </row>
    <row r="12" spans="1:4" ht="20.25" customHeight="1">
      <c r="A12" s="14"/>
      <c r="B12" s="15"/>
      <c r="C12" s="14" t="s">
        <v>22</v>
      </c>
      <c r="D12" s="15">
        <v>0</v>
      </c>
    </row>
    <row r="13" spans="1:4" ht="20.25" customHeight="1">
      <c r="A13" s="20"/>
      <c r="B13" s="15"/>
      <c r="C13" s="14" t="s">
        <v>23</v>
      </c>
      <c r="D13" s="15">
        <v>13849.51</v>
      </c>
    </row>
    <row r="14" spans="1:4" ht="20.25" customHeight="1">
      <c r="A14" s="20"/>
      <c r="B14" s="15"/>
      <c r="C14" s="14" t="s">
        <v>24</v>
      </c>
      <c r="D14" s="15">
        <v>0</v>
      </c>
    </row>
    <row r="15" spans="1:4" ht="20.25" customHeight="1">
      <c r="A15" s="20"/>
      <c r="B15" s="15"/>
      <c r="C15" s="14" t="s">
        <v>25</v>
      </c>
      <c r="D15" s="15">
        <v>4295.21</v>
      </c>
    </row>
    <row r="16" spans="1:4" ht="20.25" customHeight="1">
      <c r="A16" s="20"/>
      <c r="B16" s="15"/>
      <c r="C16" s="14" t="s">
        <v>26</v>
      </c>
      <c r="D16" s="15">
        <v>184</v>
      </c>
    </row>
    <row r="17" spans="1:4" ht="20.25" customHeight="1">
      <c r="A17" s="20"/>
      <c r="B17" s="15"/>
      <c r="C17" s="14" t="s">
        <v>27</v>
      </c>
      <c r="D17" s="15">
        <v>0</v>
      </c>
    </row>
    <row r="18" spans="1:4" ht="20.25" customHeight="1">
      <c r="A18" s="20"/>
      <c r="B18" s="15"/>
      <c r="C18" s="14" t="s">
        <v>28</v>
      </c>
      <c r="D18" s="15">
        <v>117142.95</v>
      </c>
    </row>
    <row r="19" spans="1:4" ht="20.25" customHeight="1">
      <c r="A19" s="20"/>
      <c r="B19" s="15"/>
      <c r="C19" s="14" t="s">
        <v>29</v>
      </c>
      <c r="D19" s="15">
        <v>0</v>
      </c>
    </row>
    <row r="20" spans="1:4" ht="20.25" customHeight="1">
      <c r="A20" s="20"/>
      <c r="B20" s="15"/>
      <c r="C20" s="14" t="s">
        <v>30</v>
      </c>
      <c r="D20" s="15">
        <v>0</v>
      </c>
    </row>
    <row r="21" spans="1:4" ht="20.25" customHeight="1">
      <c r="A21" s="20"/>
      <c r="B21" s="15"/>
      <c r="C21" s="14" t="s">
        <v>31</v>
      </c>
      <c r="D21" s="15">
        <v>0</v>
      </c>
    </row>
    <row r="22" spans="1:4" ht="20.25" customHeight="1">
      <c r="A22" s="20"/>
      <c r="B22" s="15"/>
      <c r="C22" s="14" t="s">
        <v>32</v>
      </c>
      <c r="D22" s="15">
        <v>0</v>
      </c>
    </row>
    <row r="23" spans="1:4" ht="20.25" customHeight="1">
      <c r="A23" s="20"/>
      <c r="B23" s="15"/>
      <c r="C23" s="14" t="s">
        <v>33</v>
      </c>
      <c r="D23" s="15">
        <v>0</v>
      </c>
    </row>
    <row r="24" spans="1:4" ht="20.25" customHeight="1">
      <c r="A24" s="20"/>
      <c r="B24" s="15"/>
      <c r="C24" s="14" t="s">
        <v>34</v>
      </c>
      <c r="D24" s="15">
        <v>0</v>
      </c>
    </row>
    <row r="25" spans="1:4" ht="20.25" customHeight="1">
      <c r="A25" s="20"/>
      <c r="B25" s="15"/>
      <c r="C25" s="14" t="s">
        <v>35</v>
      </c>
      <c r="D25" s="15">
        <v>5525.55</v>
      </c>
    </row>
    <row r="26" spans="1:4" ht="20.25" customHeight="1">
      <c r="A26" s="14"/>
      <c r="B26" s="15"/>
      <c r="C26" s="14" t="s">
        <v>36</v>
      </c>
      <c r="D26" s="15">
        <v>0</v>
      </c>
    </row>
    <row r="27" spans="1:4" ht="20.25" customHeight="1">
      <c r="A27" s="14"/>
      <c r="B27" s="15"/>
      <c r="C27" s="14" t="s">
        <v>37</v>
      </c>
      <c r="D27" s="15">
        <v>0</v>
      </c>
    </row>
    <row r="28" spans="1:4" ht="20.25" customHeight="1">
      <c r="A28" s="14" t="s">
        <v>38</v>
      </c>
      <c r="B28" s="15"/>
      <c r="C28" s="14" t="s">
        <v>39</v>
      </c>
      <c r="D28" s="15">
        <v>0</v>
      </c>
    </row>
    <row r="29" spans="1:4" ht="20.25" customHeight="1">
      <c r="A29" s="14"/>
      <c r="B29" s="15"/>
      <c r="C29" s="14" t="s">
        <v>40</v>
      </c>
      <c r="D29" s="15">
        <v>0</v>
      </c>
    </row>
    <row r="30" spans="1:4" ht="20.25" customHeight="1">
      <c r="A30" s="14"/>
      <c r="B30" s="15"/>
      <c r="C30" s="14" t="s">
        <v>41</v>
      </c>
      <c r="D30" s="15">
        <v>29.2</v>
      </c>
    </row>
    <row r="31" spans="1:4" ht="20.25" customHeight="1">
      <c r="A31" s="14"/>
      <c r="B31" s="15"/>
      <c r="C31" s="14" t="s">
        <v>42</v>
      </c>
      <c r="D31" s="15">
        <v>0</v>
      </c>
    </row>
    <row r="32" spans="1:4" ht="20.25" customHeight="1">
      <c r="A32" s="14"/>
      <c r="B32" s="15"/>
      <c r="C32" s="14" t="s">
        <v>43</v>
      </c>
      <c r="D32" s="15">
        <v>0</v>
      </c>
    </row>
    <row r="33" spans="1:4" ht="20.25" customHeight="1">
      <c r="A33" s="14"/>
      <c r="B33" s="15"/>
      <c r="C33" s="14" t="s">
        <v>44</v>
      </c>
      <c r="D33" s="15">
        <v>77.69</v>
      </c>
    </row>
    <row r="34" spans="1:4" ht="20.25" customHeight="1">
      <c r="A34" s="14"/>
      <c r="B34" s="15"/>
      <c r="C34" s="14" t="s">
        <v>45</v>
      </c>
      <c r="D34" s="15">
        <v>0</v>
      </c>
    </row>
    <row r="35" spans="1:4" ht="20.25" customHeight="1">
      <c r="A35" s="14"/>
      <c r="B35" s="15"/>
      <c r="C35" s="14"/>
      <c r="D35" s="21"/>
    </row>
    <row r="36" spans="1:4" ht="20.25" customHeight="1">
      <c r="A36" s="22" t="s">
        <v>46</v>
      </c>
      <c r="B36" s="21">
        <f>SUM(B6:B34)</f>
        <v>137272.19</v>
      </c>
      <c r="C36" s="22" t="s">
        <v>47</v>
      </c>
      <c r="D36" s="21">
        <f>SUM(D6:D34)</f>
        <v>171250.75</v>
      </c>
    </row>
    <row r="37" spans="1:4" ht="20.25" customHeight="1">
      <c r="A37" s="14" t="s">
        <v>48</v>
      </c>
      <c r="B37" s="15">
        <v>0</v>
      </c>
      <c r="C37" s="14" t="s">
        <v>49</v>
      </c>
      <c r="D37" s="15">
        <v>20</v>
      </c>
    </row>
    <row r="38" spans="1:4" ht="20.25" customHeight="1">
      <c r="A38" s="14" t="s">
        <v>50</v>
      </c>
      <c r="B38" s="15">
        <v>33998.56</v>
      </c>
      <c r="C38" s="14" t="s">
        <v>51</v>
      </c>
      <c r="D38" s="15">
        <v>20</v>
      </c>
    </row>
    <row r="39" spans="1:4" ht="20.25" customHeight="1">
      <c r="A39" s="14"/>
      <c r="B39" s="15"/>
      <c r="C39" s="14" t="s">
        <v>52</v>
      </c>
      <c r="D39" s="15">
        <v>0</v>
      </c>
    </row>
    <row r="40" spans="1:4" ht="20.25" customHeight="1">
      <c r="A40" s="14"/>
      <c r="B40" s="23"/>
      <c r="C40" s="14"/>
      <c r="D40" s="21"/>
    </row>
    <row r="41" spans="1:4" ht="20.25" customHeight="1">
      <c r="A41" s="22" t="s">
        <v>53</v>
      </c>
      <c r="B41" s="23">
        <f>SUM(B36:B38)</f>
        <v>171270.75</v>
      </c>
      <c r="C41" s="22" t="s">
        <v>54</v>
      </c>
      <c r="D41" s="21">
        <f>SUM(D36,D37,D39)</f>
        <v>171270.75</v>
      </c>
    </row>
    <row r="42" spans="1:4" ht="20.25" customHeight="1">
      <c r="A42" s="24"/>
      <c r="B42" s="25"/>
      <c r="C42" s="26"/>
      <c r="D42" s="7"/>
    </row>
  </sheetData>
  <sheetProtection/>
  <mergeCells count="3">
    <mergeCell ref="A2:D2"/>
    <mergeCell ref="C4:D4"/>
    <mergeCell ref="A4:B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5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447"/>
  <sheetViews>
    <sheetView showGridLines="0" showZeros="0" zoomScalePageLayoutView="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27"/>
      <c r="B1" s="28"/>
      <c r="C1" s="28"/>
      <c r="D1" s="28"/>
      <c r="E1" s="28"/>
      <c r="F1" s="28"/>
      <c r="G1" s="28"/>
      <c r="H1" s="28"/>
      <c r="I1" s="28"/>
      <c r="J1" s="28"/>
      <c r="K1" s="28"/>
      <c r="L1" s="28"/>
      <c r="M1" s="28"/>
      <c r="N1" s="28"/>
      <c r="O1" s="28"/>
      <c r="P1" s="28"/>
      <c r="Q1" s="28"/>
      <c r="R1" s="28"/>
      <c r="S1" s="29"/>
      <c r="T1" s="30" t="s">
        <v>55</v>
      </c>
    </row>
    <row r="2" spans="1:20" ht="19.5" customHeight="1">
      <c r="A2" s="91" t="s">
        <v>56</v>
      </c>
      <c r="B2" s="91"/>
      <c r="C2" s="91"/>
      <c r="D2" s="91"/>
      <c r="E2" s="91"/>
      <c r="F2" s="91"/>
      <c r="G2" s="91"/>
      <c r="H2" s="91"/>
      <c r="I2" s="91"/>
      <c r="J2" s="91"/>
      <c r="K2" s="91"/>
      <c r="L2" s="91"/>
      <c r="M2" s="91"/>
      <c r="N2" s="91"/>
      <c r="O2" s="91"/>
      <c r="P2" s="91"/>
      <c r="Q2" s="91"/>
      <c r="R2" s="91"/>
      <c r="S2" s="91"/>
      <c r="T2" s="91"/>
    </row>
    <row r="3" spans="1:20" ht="19.5" customHeight="1">
      <c r="A3" s="31" t="s">
        <v>0</v>
      </c>
      <c r="B3" s="31"/>
      <c r="C3" s="31"/>
      <c r="D3" s="31"/>
      <c r="E3" s="31"/>
      <c r="F3" s="32"/>
      <c r="G3" s="32"/>
      <c r="H3" s="32"/>
      <c r="I3" s="32"/>
      <c r="J3" s="33"/>
      <c r="K3" s="33"/>
      <c r="L3" s="33"/>
      <c r="M3" s="33"/>
      <c r="N3" s="33"/>
      <c r="O3" s="33"/>
      <c r="P3" s="33"/>
      <c r="Q3" s="33"/>
      <c r="R3" s="33"/>
      <c r="S3" s="34"/>
      <c r="T3" s="11" t="s">
        <v>5</v>
      </c>
    </row>
    <row r="4" spans="1:20" ht="19.5" customHeight="1">
      <c r="A4" s="101" t="s">
        <v>57</v>
      </c>
      <c r="B4" s="102"/>
      <c r="C4" s="102"/>
      <c r="D4" s="102"/>
      <c r="E4" s="103"/>
      <c r="F4" s="100" t="s">
        <v>58</v>
      </c>
      <c r="G4" s="108" t="s">
        <v>59</v>
      </c>
      <c r="H4" s="94" t="s">
        <v>60</v>
      </c>
      <c r="I4" s="94" t="s">
        <v>61</v>
      </c>
      <c r="J4" s="94" t="s">
        <v>62</v>
      </c>
      <c r="K4" s="94" t="s">
        <v>63</v>
      </c>
      <c r="L4" s="94"/>
      <c r="M4" s="96" t="s">
        <v>64</v>
      </c>
      <c r="N4" s="111" t="s">
        <v>65</v>
      </c>
      <c r="O4" s="112"/>
      <c r="P4" s="112"/>
      <c r="Q4" s="112"/>
      <c r="R4" s="113"/>
      <c r="S4" s="100" t="s">
        <v>66</v>
      </c>
      <c r="T4" s="94" t="s">
        <v>67</v>
      </c>
    </row>
    <row r="5" spans="1:20" ht="19.5" customHeight="1">
      <c r="A5" s="101" t="s">
        <v>68</v>
      </c>
      <c r="B5" s="102"/>
      <c r="C5" s="103"/>
      <c r="D5" s="106" t="s">
        <v>69</v>
      </c>
      <c r="E5" s="110" t="s">
        <v>70</v>
      </c>
      <c r="F5" s="94"/>
      <c r="G5" s="108"/>
      <c r="H5" s="94"/>
      <c r="I5" s="94"/>
      <c r="J5" s="94"/>
      <c r="K5" s="104" t="s">
        <v>71</v>
      </c>
      <c r="L5" s="94" t="s">
        <v>72</v>
      </c>
      <c r="M5" s="97"/>
      <c r="N5" s="99" t="s">
        <v>73</v>
      </c>
      <c r="O5" s="99" t="s">
        <v>74</v>
      </c>
      <c r="P5" s="99" t="s">
        <v>75</v>
      </c>
      <c r="Q5" s="99" t="s">
        <v>76</v>
      </c>
      <c r="R5" s="99" t="s">
        <v>77</v>
      </c>
      <c r="S5" s="94"/>
      <c r="T5" s="94"/>
    </row>
    <row r="6" spans="1:20" ht="30.75" customHeight="1">
      <c r="A6" s="36" t="s">
        <v>78</v>
      </c>
      <c r="B6" s="37" t="s">
        <v>79</v>
      </c>
      <c r="C6" s="38" t="s">
        <v>80</v>
      </c>
      <c r="D6" s="107"/>
      <c r="E6" s="107"/>
      <c r="F6" s="95"/>
      <c r="G6" s="109"/>
      <c r="H6" s="95"/>
      <c r="I6" s="95"/>
      <c r="J6" s="95"/>
      <c r="K6" s="105"/>
      <c r="L6" s="95"/>
      <c r="M6" s="98"/>
      <c r="N6" s="95"/>
      <c r="O6" s="95"/>
      <c r="P6" s="95"/>
      <c r="Q6" s="95"/>
      <c r="R6" s="95"/>
      <c r="S6" s="95"/>
      <c r="T6" s="95"/>
    </row>
    <row r="7" spans="1:20" ht="19.5" customHeight="1">
      <c r="A7" s="41" t="s">
        <v>38</v>
      </c>
      <c r="B7" s="41" t="s">
        <v>38</v>
      </c>
      <c r="C7" s="41" t="s">
        <v>38</v>
      </c>
      <c r="D7" s="41" t="s">
        <v>38</v>
      </c>
      <c r="E7" s="41" t="s">
        <v>58</v>
      </c>
      <c r="F7" s="42">
        <v>171270.75</v>
      </c>
      <c r="G7" s="42">
        <v>33998.56</v>
      </c>
      <c r="H7" s="42">
        <v>84703.93</v>
      </c>
      <c r="I7" s="42">
        <v>0</v>
      </c>
      <c r="J7" s="43">
        <v>0</v>
      </c>
      <c r="K7" s="44">
        <v>38837.31</v>
      </c>
      <c r="L7" s="42">
        <v>7325.04</v>
      </c>
      <c r="M7" s="43">
        <v>0</v>
      </c>
      <c r="N7" s="44">
        <f aca="true" t="shared" si="0" ref="N7:N70">SUM(O7:R7)</f>
        <v>0</v>
      </c>
      <c r="O7" s="42">
        <v>0</v>
      </c>
      <c r="P7" s="42">
        <v>0</v>
      </c>
      <c r="Q7" s="42">
        <v>0</v>
      </c>
      <c r="R7" s="43">
        <v>0</v>
      </c>
      <c r="S7" s="44">
        <v>13730.95</v>
      </c>
      <c r="T7" s="43">
        <v>0</v>
      </c>
    </row>
    <row r="8" spans="1:20" ht="19.5" customHeight="1">
      <c r="A8" s="41" t="s">
        <v>38</v>
      </c>
      <c r="B8" s="41" t="s">
        <v>38</v>
      </c>
      <c r="C8" s="41" t="s">
        <v>38</v>
      </c>
      <c r="D8" s="41" t="s">
        <v>38</v>
      </c>
      <c r="E8" s="41" t="s">
        <v>81</v>
      </c>
      <c r="F8" s="42">
        <v>5955.02</v>
      </c>
      <c r="G8" s="42">
        <v>154.39</v>
      </c>
      <c r="H8" s="42">
        <v>5800.63</v>
      </c>
      <c r="I8" s="42">
        <v>0</v>
      </c>
      <c r="J8" s="43">
        <v>0</v>
      </c>
      <c r="K8" s="44">
        <v>0</v>
      </c>
      <c r="L8" s="42">
        <v>0</v>
      </c>
      <c r="M8" s="43">
        <v>0</v>
      </c>
      <c r="N8" s="44">
        <f t="shared" si="0"/>
        <v>0</v>
      </c>
      <c r="O8" s="42">
        <v>0</v>
      </c>
      <c r="P8" s="42">
        <v>0</v>
      </c>
      <c r="Q8" s="42">
        <v>0</v>
      </c>
      <c r="R8" s="43">
        <v>0</v>
      </c>
      <c r="S8" s="44">
        <v>0</v>
      </c>
      <c r="T8" s="43">
        <v>0</v>
      </c>
    </row>
    <row r="9" spans="1:20" ht="19.5" customHeight="1">
      <c r="A9" s="41" t="s">
        <v>38</v>
      </c>
      <c r="B9" s="41" t="s">
        <v>38</v>
      </c>
      <c r="C9" s="41" t="s">
        <v>38</v>
      </c>
      <c r="D9" s="41" t="s">
        <v>38</v>
      </c>
      <c r="E9" s="41" t="s">
        <v>82</v>
      </c>
      <c r="F9" s="42">
        <v>5945.71</v>
      </c>
      <c r="G9" s="42">
        <v>154.39</v>
      </c>
      <c r="H9" s="42">
        <v>5791.32</v>
      </c>
      <c r="I9" s="42">
        <v>0</v>
      </c>
      <c r="J9" s="43">
        <v>0</v>
      </c>
      <c r="K9" s="44">
        <v>0</v>
      </c>
      <c r="L9" s="42">
        <v>0</v>
      </c>
      <c r="M9" s="43">
        <v>0</v>
      </c>
      <c r="N9" s="44">
        <f t="shared" si="0"/>
        <v>0</v>
      </c>
      <c r="O9" s="42">
        <v>0</v>
      </c>
      <c r="P9" s="42">
        <v>0</v>
      </c>
      <c r="Q9" s="42">
        <v>0</v>
      </c>
      <c r="R9" s="43">
        <v>0</v>
      </c>
      <c r="S9" s="44">
        <v>0</v>
      </c>
      <c r="T9" s="43">
        <v>0</v>
      </c>
    </row>
    <row r="10" spans="1:20" ht="19.5" customHeight="1">
      <c r="A10" s="41" t="s">
        <v>83</v>
      </c>
      <c r="B10" s="41" t="s">
        <v>84</v>
      </c>
      <c r="C10" s="41" t="s">
        <v>85</v>
      </c>
      <c r="D10" s="41" t="s">
        <v>86</v>
      </c>
      <c r="E10" s="41" t="s">
        <v>87</v>
      </c>
      <c r="F10" s="42">
        <v>7.19</v>
      </c>
      <c r="G10" s="42">
        <v>7.19</v>
      </c>
      <c r="H10" s="42">
        <v>0</v>
      </c>
      <c r="I10" s="42">
        <v>0</v>
      </c>
      <c r="J10" s="43">
        <v>0</v>
      </c>
      <c r="K10" s="44">
        <v>0</v>
      </c>
      <c r="L10" s="42">
        <v>0</v>
      </c>
      <c r="M10" s="43">
        <v>0</v>
      </c>
      <c r="N10" s="44">
        <f t="shared" si="0"/>
        <v>0</v>
      </c>
      <c r="O10" s="42">
        <v>0</v>
      </c>
      <c r="P10" s="42">
        <v>0</v>
      </c>
      <c r="Q10" s="42">
        <v>0</v>
      </c>
      <c r="R10" s="43">
        <v>0</v>
      </c>
      <c r="S10" s="44">
        <v>0</v>
      </c>
      <c r="T10" s="43">
        <v>0</v>
      </c>
    </row>
    <row r="11" spans="1:20" ht="19.5" customHeight="1">
      <c r="A11" s="41" t="s">
        <v>88</v>
      </c>
      <c r="B11" s="41" t="s">
        <v>89</v>
      </c>
      <c r="C11" s="41" t="s">
        <v>84</v>
      </c>
      <c r="D11" s="41" t="s">
        <v>86</v>
      </c>
      <c r="E11" s="41" t="s">
        <v>90</v>
      </c>
      <c r="F11" s="42">
        <v>465</v>
      </c>
      <c r="G11" s="42">
        <v>0</v>
      </c>
      <c r="H11" s="42">
        <v>465</v>
      </c>
      <c r="I11" s="42">
        <v>0</v>
      </c>
      <c r="J11" s="43">
        <v>0</v>
      </c>
      <c r="K11" s="44">
        <v>0</v>
      </c>
      <c r="L11" s="42">
        <v>0</v>
      </c>
      <c r="M11" s="43">
        <v>0</v>
      </c>
      <c r="N11" s="44">
        <f t="shared" si="0"/>
        <v>0</v>
      </c>
      <c r="O11" s="42">
        <v>0</v>
      </c>
      <c r="P11" s="42">
        <v>0</v>
      </c>
      <c r="Q11" s="42">
        <v>0</v>
      </c>
      <c r="R11" s="43">
        <v>0</v>
      </c>
      <c r="S11" s="44">
        <v>0</v>
      </c>
      <c r="T11" s="43">
        <v>0</v>
      </c>
    </row>
    <row r="12" spans="1:20" ht="19.5" customHeight="1">
      <c r="A12" s="41" t="s">
        <v>91</v>
      </c>
      <c r="B12" s="41" t="s">
        <v>92</v>
      </c>
      <c r="C12" s="41" t="s">
        <v>93</v>
      </c>
      <c r="D12" s="41" t="s">
        <v>86</v>
      </c>
      <c r="E12" s="41" t="s">
        <v>94</v>
      </c>
      <c r="F12" s="42">
        <v>194.63</v>
      </c>
      <c r="G12" s="42">
        <v>0</v>
      </c>
      <c r="H12" s="42">
        <v>194.63</v>
      </c>
      <c r="I12" s="42">
        <v>0</v>
      </c>
      <c r="J12" s="43">
        <v>0</v>
      </c>
      <c r="K12" s="44">
        <v>0</v>
      </c>
      <c r="L12" s="42">
        <v>0</v>
      </c>
      <c r="M12" s="43">
        <v>0</v>
      </c>
      <c r="N12" s="44">
        <f t="shared" si="0"/>
        <v>0</v>
      </c>
      <c r="O12" s="42">
        <v>0</v>
      </c>
      <c r="P12" s="42">
        <v>0</v>
      </c>
      <c r="Q12" s="42">
        <v>0</v>
      </c>
      <c r="R12" s="43">
        <v>0</v>
      </c>
      <c r="S12" s="44">
        <v>0</v>
      </c>
      <c r="T12" s="43">
        <v>0</v>
      </c>
    </row>
    <row r="13" spans="1:20" ht="19.5" customHeight="1">
      <c r="A13" s="41" t="s">
        <v>91</v>
      </c>
      <c r="B13" s="41" t="s">
        <v>92</v>
      </c>
      <c r="C13" s="41" t="s">
        <v>92</v>
      </c>
      <c r="D13" s="41" t="s">
        <v>86</v>
      </c>
      <c r="E13" s="41" t="s">
        <v>95</v>
      </c>
      <c r="F13" s="42">
        <v>142.05</v>
      </c>
      <c r="G13" s="42">
        <v>0</v>
      </c>
      <c r="H13" s="42">
        <v>142.05</v>
      </c>
      <c r="I13" s="42">
        <v>0</v>
      </c>
      <c r="J13" s="43">
        <v>0</v>
      </c>
      <c r="K13" s="44">
        <v>0</v>
      </c>
      <c r="L13" s="42">
        <v>0</v>
      </c>
      <c r="M13" s="43">
        <v>0</v>
      </c>
      <c r="N13" s="44">
        <f t="shared" si="0"/>
        <v>0</v>
      </c>
      <c r="O13" s="42">
        <v>0</v>
      </c>
      <c r="P13" s="42">
        <v>0</v>
      </c>
      <c r="Q13" s="42">
        <v>0</v>
      </c>
      <c r="R13" s="43">
        <v>0</v>
      </c>
      <c r="S13" s="44">
        <v>0</v>
      </c>
      <c r="T13" s="43">
        <v>0</v>
      </c>
    </row>
    <row r="14" spans="1:20" ht="19.5" customHeight="1">
      <c r="A14" s="41" t="s">
        <v>96</v>
      </c>
      <c r="B14" s="41" t="s">
        <v>97</v>
      </c>
      <c r="C14" s="41" t="s">
        <v>93</v>
      </c>
      <c r="D14" s="41" t="s">
        <v>86</v>
      </c>
      <c r="E14" s="41" t="s">
        <v>98</v>
      </c>
      <c r="F14" s="42">
        <v>109.48</v>
      </c>
      <c r="G14" s="42">
        <v>0</v>
      </c>
      <c r="H14" s="42">
        <v>109.48</v>
      </c>
      <c r="I14" s="42">
        <v>0</v>
      </c>
      <c r="J14" s="43">
        <v>0</v>
      </c>
      <c r="K14" s="44">
        <v>0</v>
      </c>
      <c r="L14" s="42">
        <v>0</v>
      </c>
      <c r="M14" s="43">
        <v>0</v>
      </c>
      <c r="N14" s="44">
        <f t="shared" si="0"/>
        <v>0</v>
      </c>
      <c r="O14" s="42">
        <v>0</v>
      </c>
      <c r="P14" s="42">
        <v>0</v>
      </c>
      <c r="Q14" s="42">
        <v>0</v>
      </c>
      <c r="R14" s="43">
        <v>0</v>
      </c>
      <c r="S14" s="44">
        <v>0</v>
      </c>
      <c r="T14" s="43">
        <v>0</v>
      </c>
    </row>
    <row r="15" spans="1:20" ht="19.5" customHeight="1">
      <c r="A15" s="41" t="s">
        <v>96</v>
      </c>
      <c r="B15" s="41" t="s">
        <v>97</v>
      </c>
      <c r="C15" s="41" t="s">
        <v>84</v>
      </c>
      <c r="D15" s="41" t="s">
        <v>86</v>
      </c>
      <c r="E15" s="41" t="s">
        <v>99</v>
      </c>
      <c r="F15" s="42">
        <v>49.86</v>
      </c>
      <c r="G15" s="42">
        <v>0</v>
      </c>
      <c r="H15" s="42">
        <v>49.86</v>
      </c>
      <c r="I15" s="42">
        <v>0</v>
      </c>
      <c r="J15" s="43">
        <v>0</v>
      </c>
      <c r="K15" s="44">
        <v>0</v>
      </c>
      <c r="L15" s="42">
        <v>0</v>
      </c>
      <c r="M15" s="43">
        <v>0</v>
      </c>
      <c r="N15" s="44">
        <f t="shared" si="0"/>
        <v>0</v>
      </c>
      <c r="O15" s="42">
        <v>0</v>
      </c>
      <c r="P15" s="42">
        <v>0</v>
      </c>
      <c r="Q15" s="42">
        <v>0</v>
      </c>
      <c r="R15" s="43">
        <v>0</v>
      </c>
      <c r="S15" s="44">
        <v>0</v>
      </c>
      <c r="T15" s="43">
        <v>0</v>
      </c>
    </row>
    <row r="16" spans="1:20" ht="19.5" customHeight="1">
      <c r="A16" s="41" t="s">
        <v>100</v>
      </c>
      <c r="B16" s="41" t="s">
        <v>84</v>
      </c>
      <c r="C16" s="41" t="s">
        <v>93</v>
      </c>
      <c r="D16" s="41" t="s">
        <v>86</v>
      </c>
      <c r="E16" s="41" t="s">
        <v>101</v>
      </c>
      <c r="F16" s="42">
        <v>1265.15</v>
      </c>
      <c r="G16" s="42">
        <v>0</v>
      </c>
      <c r="H16" s="42">
        <v>1265.15</v>
      </c>
      <c r="I16" s="42">
        <v>0</v>
      </c>
      <c r="J16" s="43">
        <v>0</v>
      </c>
      <c r="K16" s="44">
        <v>0</v>
      </c>
      <c r="L16" s="42">
        <v>0</v>
      </c>
      <c r="M16" s="43">
        <v>0</v>
      </c>
      <c r="N16" s="44">
        <f t="shared" si="0"/>
        <v>0</v>
      </c>
      <c r="O16" s="42">
        <v>0</v>
      </c>
      <c r="P16" s="42">
        <v>0</v>
      </c>
      <c r="Q16" s="42">
        <v>0</v>
      </c>
      <c r="R16" s="43">
        <v>0</v>
      </c>
      <c r="S16" s="44">
        <v>0</v>
      </c>
      <c r="T16" s="43">
        <v>0</v>
      </c>
    </row>
    <row r="17" spans="1:20" ht="19.5" customHeight="1">
      <c r="A17" s="41" t="s">
        <v>100</v>
      </c>
      <c r="B17" s="41" t="s">
        <v>84</v>
      </c>
      <c r="C17" s="41" t="s">
        <v>102</v>
      </c>
      <c r="D17" s="41" t="s">
        <v>86</v>
      </c>
      <c r="E17" s="41" t="s">
        <v>103</v>
      </c>
      <c r="F17" s="42">
        <v>1701.18</v>
      </c>
      <c r="G17" s="42">
        <v>147.2</v>
      </c>
      <c r="H17" s="42">
        <v>1553.98</v>
      </c>
      <c r="I17" s="42">
        <v>0</v>
      </c>
      <c r="J17" s="43">
        <v>0</v>
      </c>
      <c r="K17" s="44">
        <v>0</v>
      </c>
      <c r="L17" s="42">
        <v>0</v>
      </c>
      <c r="M17" s="43">
        <v>0</v>
      </c>
      <c r="N17" s="44">
        <f t="shared" si="0"/>
        <v>0</v>
      </c>
      <c r="O17" s="42">
        <v>0</v>
      </c>
      <c r="P17" s="42">
        <v>0</v>
      </c>
      <c r="Q17" s="42">
        <v>0</v>
      </c>
      <c r="R17" s="43">
        <v>0</v>
      </c>
      <c r="S17" s="44">
        <v>0</v>
      </c>
      <c r="T17" s="43">
        <v>0</v>
      </c>
    </row>
    <row r="18" spans="1:20" ht="19.5" customHeight="1">
      <c r="A18" s="41" t="s">
        <v>100</v>
      </c>
      <c r="B18" s="41" t="s">
        <v>84</v>
      </c>
      <c r="C18" s="41" t="s">
        <v>104</v>
      </c>
      <c r="D18" s="41" t="s">
        <v>86</v>
      </c>
      <c r="E18" s="41" t="s">
        <v>105</v>
      </c>
      <c r="F18" s="42">
        <v>1770.98</v>
      </c>
      <c r="G18" s="42">
        <v>0</v>
      </c>
      <c r="H18" s="42">
        <v>1770.98</v>
      </c>
      <c r="I18" s="42">
        <v>0</v>
      </c>
      <c r="J18" s="43">
        <v>0</v>
      </c>
      <c r="K18" s="44">
        <v>0</v>
      </c>
      <c r="L18" s="42">
        <v>0</v>
      </c>
      <c r="M18" s="43">
        <v>0</v>
      </c>
      <c r="N18" s="44">
        <f t="shared" si="0"/>
        <v>0</v>
      </c>
      <c r="O18" s="42">
        <v>0</v>
      </c>
      <c r="P18" s="42">
        <v>0</v>
      </c>
      <c r="Q18" s="42">
        <v>0</v>
      </c>
      <c r="R18" s="43">
        <v>0</v>
      </c>
      <c r="S18" s="44">
        <v>0</v>
      </c>
      <c r="T18" s="43">
        <v>0</v>
      </c>
    </row>
    <row r="19" spans="1:20" ht="19.5" customHeight="1">
      <c r="A19" s="41" t="s">
        <v>106</v>
      </c>
      <c r="B19" s="41" t="s">
        <v>102</v>
      </c>
      <c r="C19" s="41" t="s">
        <v>93</v>
      </c>
      <c r="D19" s="41" t="s">
        <v>86</v>
      </c>
      <c r="E19" s="41" t="s">
        <v>107</v>
      </c>
      <c r="F19" s="42">
        <v>145.97</v>
      </c>
      <c r="G19" s="42">
        <v>0</v>
      </c>
      <c r="H19" s="42">
        <v>145.97</v>
      </c>
      <c r="I19" s="42">
        <v>0</v>
      </c>
      <c r="J19" s="43">
        <v>0</v>
      </c>
      <c r="K19" s="44">
        <v>0</v>
      </c>
      <c r="L19" s="42">
        <v>0</v>
      </c>
      <c r="M19" s="43">
        <v>0</v>
      </c>
      <c r="N19" s="44">
        <f t="shared" si="0"/>
        <v>0</v>
      </c>
      <c r="O19" s="42">
        <v>0</v>
      </c>
      <c r="P19" s="42">
        <v>0</v>
      </c>
      <c r="Q19" s="42">
        <v>0</v>
      </c>
      <c r="R19" s="43">
        <v>0</v>
      </c>
      <c r="S19" s="44">
        <v>0</v>
      </c>
      <c r="T19" s="43">
        <v>0</v>
      </c>
    </row>
    <row r="20" spans="1:20" ht="19.5" customHeight="1">
      <c r="A20" s="41" t="s">
        <v>106</v>
      </c>
      <c r="B20" s="41" t="s">
        <v>102</v>
      </c>
      <c r="C20" s="41" t="s">
        <v>84</v>
      </c>
      <c r="D20" s="41" t="s">
        <v>86</v>
      </c>
      <c r="E20" s="41" t="s">
        <v>108</v>
      </c>
      <c r="F20" s="42">
        <v>70.82</v>
      </c>
      <c r="G20" s="42">
        <v>0</v>
      </c>
      <c r="H20" s="42">
        <v>70.82</v>
      </c>
      <c r="I20" s="42">
        <v>0</v>
      </c>
      <c r="J20" s="43">
        <v>0</v>
      </c>
      <c r="K20" s="44">
        <v>0</v>
      </c>
      <c r="L20" s="42">
        <v>0</v>
      </c>
      <c r="M20" s="43">
        <v>0</v>
      </c>
      <c r="N20" s="44">
        <f t="shared" si="0"/>
        <v>0</v>
      </c>
      <c r="O20" s="42">
        <v>0</v>
      </c>
      <c r="P20" s="42">
        <v>0</v>
      </c>
      <c r="Q20" s="42">
        <v>0</v>
      </c>
      <c r="R20" s="43">
        <v>0</v>
      </c>
      <c r="S20" s="44">
        <v>0</v>
      </c>
      <c r="T20" s="43">
        <v>0</v>
      </c>
    </row>
    <row r="21" spans="1:20" ht="19.5" customHeight="1">
      <c r="A21" s="41" t="s">
        <v>109</v>
      </c>
      <c r="B21" s="41" t="s">
        <v>85</v>
      </c>
      <c r="C21" s="41" t="s">
        <v>93</v>
      </c>
      <c r="D21" s="41" t="s">
        <v>86</v>
      </c>
      <c r="E21" s="41" t="s">
        <v>110</v>
      </c>
      <c r="F21" s="42">
        <v>23.4</v>
      </c>
      <c r="G21" s="42">
        <v>0</v>
      </c>
      <c r="H21" s="42">
        <v>23.4</v>
      </c>
      <c r="I21" s="42">
        <v>0</v>
      </c>
      <c r="J21" s="43">
        <v>0</v>
      </c>
      <c r="K21" s="44">
        <v>0</v>
      </c>
      <c r="L21" s="42">
        <v>0</v>
      </c>
      <c r="M21" s="43">
        <v>0</v>
      </c>
      <c r="N21" s="44">
        <f t="shared" si="0"/>
        <v>0</v>
      </c>
      <c r="O21" s="42">
        <v>0</v>
      </c>
      <c r="P21" s="42">
        <v>0</v>
      </c>
      <c r="Q21" s="42">
        <v>0</v>
      </c>
      <c r="R21" s="43">
        <v>0</v>
      </c>
      <c r="S21" s="44">
        <v>0</v>
      </c>
      <c r="T21" s="43">
        <v>0</v>
      </c>
    </row>
    <row r="22" spans="1:20" ht="19.5" customHeight="1">
      <c r="A22" s="41" t="s">
        <v>38</v>
      </c>
      <c r="B22" s="41" t="s">
        <v>38</v>
      </c>
      <c r="C22" s="41" t="s">
        <v>38</v>
      </c>
      <c r="D22" s="41" t="s">
        <v>38</v>
      </c>
      <c r="E22" s="41" t="s">
        <v>111</v>
      </c>
      <c r="F22" s="42">
        <v>9.31</v>
      </c>
      <c r="G22" s="42">
        <v>0</v>
      </c>
      <c r="H22" s="42">
        <v>9.31</v>
      </c>
      <c r="I22" s="42">
        <v>0</v>
      </c>
      <c r="J22" s="43">
        <v>0</v>
      </c>
      <c r="K22" s="44">
        <v>0</v>
      </c>
      <c r="L22" s="42">
        <v>0</v>
      </c>
      <c r="M22" s="43">
        <v>0</v>
      </c>
      <c r="N22" s="44">
        <f t="shared" si="0"/>
        <v>0</v>
      </c>
      <c r="O22" s="42">
        <v>0</v>
      </c>
      <c r="P22" s="42">
        <v>0</v>
      </c>
      <c r="Q22" s="42">
        <v>0</v>
      </c>
      <c r="R22" s="43">
        <v>0</v>
      </c>
      <c r="S22" s="44">
        <v>0</v>
      </c>
      <c r="T22" s="43">
        <v>0</v>
      </c>
    </row>
    <row r="23" spans="1:20" ht="19.5" customHeight="1">
      <c r="A23" s="41" t="s">
        <v>91</v>
      </c>
      <c r="B23" s="41" t="s">
        <v>92</v>
      </c>
      <c r="C23" s="41" t="s">
        <v>92</v>
      </c>
      <c r="D23" s="41" t="s">
        <v>112</v>
      </c>
      <c r="E23" s="41" t="s">
        <v>95</v>
      </c>
      <c r="F23" s="42">
        <v>2</v>
      </c>
      <c r="G23" s="42">
        <v>0</v>
      </c>
      <c r="H23" s="42">
        <v>2</v>
      </c>
      <c r="I23" s="42">
        <v>0</v>
      </c>
      <c r="J23" s="43">
        <v>0</v>
      </c>
      <c r="K23" s="44">
        <v>0</v>
      </c>
      <c r="L23" s="42">
        <v>0</v>
      </c>
      <c r="M23" s="43">
        <v>0</v>
      </c>
      <c r="N23" s="44">
        <f t="shared" si="0"/>
        <v>0</v>
      </c>
      <c r="O23" s="42">
        <v>0</v>
      </c>
      <c r="P23" s="42">
        <v>0</v>
      </c>
      <c r="Q23" s="42">
        <v>0</v>
      </c>
      <c r="R23" s="43">
        <v>0</v>
      </c>
      <c r="S23" s="44">
        <v>0</v>
      </c>
      <c r="T23" s="43">
        <v>0</v>
      </c>
    </row>
    <row r="24" spans="1:20" ht="19.5" customHeight="1">
      <c r="A24" s="41" t="s">
        <v>96</v>
      </c>
      <c r="B24" s="41" t="s">
        <v>97</v>
      </c>
      <c r="C24" s="41" t="s">
        <v>102</v>
      </c>
      <c r="D24" s="41" t="s">
        <v>112</v>
      </c>
      <c r="E24" s="41" t="s">
        <v>113</v>
      </c>
      <c r="F24" s="42">
        <v>1.73</v>
      </c>
      <c r="G24" s="42">
        <v>0</v>
      </c>
      <c r="H24" s="42">
        <v>1.73</v>
      </c>
      <c r="I24" s="42">
        <v>0</v>
      </c>
      <c r="J24" s="43">
        <v>0</v>
      </c>
      <c r="K24" s="44">
        <v>0</v>
      </c>
      <c r="L24" s="42">
        <v>0</v>
      </c>
      <c r="M24" s="43">
        <v>0</v>
      </c>
      <c r="N24" s="44">
        <f t="shared" si="0"/>
        <v>0</v>
      </c>
      <c r="O24" s="42">
        <v>0</v>
      </c>
      <c r="P24" s="42">
        <v>0</v>
      </c>
      <c r="Q24" s="42">
        <v>0</v>
      </c>
      <c r="R24" s="43">
        <v>0</v>
      </c>
      <c r="S24" s="44">
        <v>0</v>
      </c>
      <c r="T24" s="43">
        <v>0</v>
      </c>
    </row>
    <row r="25" spans="1:20" ht="19.5" customHeight="1">
      <c r="A25" s="41" t="s">
        <v>96</v>
      </c>
      <c r="B25" s="41" t="s">
        <v>97</v>
      </c>
      <c r="C25" s="41" t="s">
        <v>84</v>
      </c>
      <c r="D25" s="41" t="s">
        <v>112</v>
      </c>
      <c r="E25" s="41" t="s">
        <v>99</v>
      </c>
      <c r="F25" s="42">
        <v>0.55</v>
      </c>
      <c r="G25" s="42">
        <v>0</v>
      </c>
      <c r="H25" s="42">
        <v>0.55</v>
      </c>
      <c r="I25" s="42">
        <v>0</v>
      </c>
      <c r="J25" s="43">
        <v>0</v>
      </c>
      <c r="K25" s="44">
        <v>0</v>
      </c>
      <c r="L25" s="42">
        <v>0</v>
      </c>
      <c r="M25" s="43">
        <v>0</v>
      </c>
      <c r="N25" s="44">
        <f t="shared" si="0"/>
        <v>0</v>
      </c>
      <c r="O25" s="42">
        <v>0</v>
      </c>
      <c r="P25" s="42">
        <v>0</v>
      </c>
      <c r="Q25" s="42">
        <v>0</v>
      </c>
      <c r="R25" s="43">
        <v>0</v>
      </c>
      <c r="S25" s="44">
        <v>0</v>
      </c>
      <c r="T25" s="43">
        <v>0</v>
      </c>
    </row>
    <row r="26" spans="1:20" ht="19.5" customHeight="1">
      <c r="A26" s="41" t="s">
        <v>100</v>
      </c>
      <c r="B26" s="41" t="s">
        <v>84</v>
      </c>
      <c r="C26" s="41" t="s">
        <v>93</v>
      </c>
      <c r="D26" s="41" t="s">
        <v>112</v>
      </c>
      <c r="E26" s="41" t="s">
        <v>101</v>
      </c>
      <c r="F26" s="42">
        <v>2.73</v>
      </c>
      <c r="G26" s="42">
        <v>0</v>
      </c>
      <c r="H26" s="42">
        <v>2.73</v>
      </c>
      <c r="I26" s="42">
        <v>0</v>
      </c>
      <c r="J26" s="43">
        <v>0</v>
      </c>
      <c r="K26" s="44">
        <v>0</v>
      </c>
      <c r="L26" s="42">
        <v>0</v>
      </c>
      <c r="M26" s="43">
        <v>0</v>
      </c>
      <c r="N26" s="44">
        <f t="shared" si="0"/>
        <v>0</v>
      </c>
      <c r="O26" s="42">
        <v>0</v>
      </c>
      <c r="P26" s="42">
        <v>0</v>
      </c>
      <c r="Q26" s="42">
        <v>0</v>
      </c>
      <c r="R26" s="43">
        <v>0</v>
      </c>
      <c r="S26" s="44">
        <v>0</v>
      </c>
      <c r="T26" s="43">
        <v>0</v>
      </c>
    </row>
    <row r="27" spans="1:20" ht="19.5" customHeight="1">
      <c r="A27" s="41" t="s">
        <v>106</v>
      </c>
      <c r="B27" s="41" t="s">
        <v>102</v>
      </c>
      <c r="C27" s="41" t="s">
        <v>93</v>
      </c>
      <c r="D27" s="41" t="s">
        <v>112</v>
      </c>
      <c r="E27" s="41" t="s">
        <v>107</v>
      </c>
      <c r="F27" s="42">
        <v>2.3</v>
      </c>
      <c r="G27" s="42">
        <v>0</v>
      </c>
      <c r="H27" s="42">
        <v>2.3</v>
      </c>
      <c r="I27" s="42">
        <v>0</v>
      </c>
      <c r="J27" s="43">
        <v>0</v>
      </c>
      <c r="K27" s="44">
        <v>0</v>
      </c>
      <c r="L27" s="42">
        <v>0</v>
      </c>
      <c r="M27" s="43">
        <v>0</v>
      </c>
      <c r="N27" s="44">
        <f t="shared" si="0"/>
        <v>0</v>
      </c>
      <c r="O27" s="42">
        <v>0</v>
      </c>
      <c r="P27" s="42">
        <v>0</v>
      </c>
      <c r="Q27" s="42">
        <v>0</v>
      </c>
      <c r="R27" s="43">
        <v>0</v>
      </c>
      <c r="S27" s="44">
        <v>0</v>
      </c>
      <c r="T27" s="43">
        <v>0</v>
      </c>
    </row>
    <row r="28" spans="1:20" ht="19.5" customHeight="1">
      <c r="A28" s="41" t="s">
        <v>38</v>
      </c>
      <c r="B28" s="41" t="s">
        <v>38</v>
      </c>
      <c r="C28" s="41" t="s">
        <v>38</v>
      </c>
      <c r="D28" s="41" t="s">
        <v>38</v>
      </c>
      <c r="E28" s="41" t="s">
        <v>114</v>
      </c>
      <c r="F28" s="42">
        <v>4585.23</v>
      </c>
      <c r="G28" s="42">
        <v>50.8</v>
      </c>
      <c r="H28" s="42">
        <v>4534.43</v>
      </c>
      <c r="I28" s="42">
        <v>0</v>
      </c>
      <c r="J28" s="43">
        <v>0</v>
      </c>
      <c r="K28" s="44">
        <v>0</v>
      </c>
      <c r="L28" s="42">
        <v>0</v>
      </c>
      <c r="M28" s="43">
        <v>0</v>
      </c>
      <c r="N28" s="44">
        <f t="shared" si="0"/>
        <v>0</v>
      </c>
      <c r="O28" s="42">
        <v>0</v>
      </c>
      <c r="P28" s="42">
        <v>0</v>
      </c>
      <c r="Q28" s="42">
        <v>0</v>
      </c>
      <c r="R28" s="43">
        <v>0</v>
      </c>
      <c r="S28" s="44">
        <v>0</v>
      </c>
      <c r="T28" s="43">
        <v>0</v>
      </c>
    </row>
    <row r="29" spans="1:20" ht="19.5" customHeight="1">
      <c r="A29" s="41" t="s">
        <v>38</v>
      </c>
      <c r="B29" s="41" t="s">
        <v>38</v>
      </c>
      <c r="C29" s="41" t="s">
        <v>38</v>
      </c>
      <c r="D29" s="41" t="s">
        <v>38</v>
      </c>
      <c r="E29" s="41" t="s">
        <v>115</v>
      </c>
      <c r="F29" s="42">
        <v>2136.4</v>
      </c>
      <c r="G29" s="42">
        <v>0</v>
      </c>
      <c r="H29" s="42">
        <v>2136.4</v>
      </c>
      <c r="I29" s="42">
        <v>0</v>
      </c>
      <c r="J29" s="43">
        <v>0</v>
      </c>
      <c r="K29" s="44">
        <v>0</v>
      </c>
      <c r="L29" s="42">
        <v>0</v>
      </c>
      <c r="M29" s="43">
        <v>0</v>
      </c>
      <c r="N29" s="44">
        <f t="shared" si="0"/>
        <v>0</v>
      </c>
      <c r="O29" s="42">
        <v>0</v>
      </c>
      <c r="P29" s="42">
        <v>0</v>
      </c>
      <c r="Q29" s="42">
        <v>0</v>
      </c>
      <c r="R29" s="43">
        <v>0</v>
      </c>
      <c r="S29" s="44">
        <v>0</v>
      </c>
      <c r="T29" s="43">
        <v>0</v>
      </c>
    </row>
    <row r="30" spans="1:20" ht="19.5" customHeight="1">
      <c r="A30" s="41" t="s">
        <v>88</v>
      </c>
      <c r="B30" s="41" t="s">
        <v>89</v>
      </c>
      <c r="C30" s="41" t="s">
        <v>84</v>
      </c>
      <c r="D30" s="41" t="s">
        <v>116</v>
      </c>
      <c r="E30" s="41" t="s">
        <v>90</v>
      </c>
      <c r="F30" s="42">
        <v>55</v>
      </c>
      <c r="G30" s="42">
        <v>0</v>
      </c>
      <c r="H30" s="42">
        <v>55</v>
      </c>
      <c r="I30" s="42">
        <v>0</v>
      </c>
      <c r="J30" s="43">
        <v>0</v>
      </c>
      <c r="K30" s="44">
        <v>0</v>
      </c>
      <c r="L30" s="42">
        <v>0</v>
      </c>
      <c r="M30" s="43">
        <v>0</v>
      </c>
      <c r="N30" s="44">
        <f t="shared" si="0"/>
        <v>0</v>
      </c>
      <c r="O30" s="42">
        <v>0</v>
      </c>
      <c r="P30" s="42">
        <v>0</v>
      </c>
      <c r="Q30" s="42">
        <v>0</v>
      </c>
      <c r="R30" s="43">
        <v>0</v>
      </c>
      <c r="S30" s="44">
        <v>0</v>
      </c>
      <c r="T30" s="43">
        <v>0</v>
      </c>
    </row>
    <row r="31" spans="1:20" ht="19.5" customHeight="1">
      <c r="A31" s="41" t="s">
        <v>91</v>
      </c>
      <c r="B31" s="41" t="s">
        <v>92</v>
      </c>
      <c r="C31" s="41" t="s">
        <v>102</v>
      </c>
      <c r="D31" s="41" t="s">
        <v>116</v>
      </c>
      <c r="E31" s="41" t="s">
        <v>117</v>
      </c>
      <c r="F31" s="42">
        <v>1.24</v>
      </c>
      <c r="G31" s="42">
        <v>0</v>
      </c>
      <c r="H31" s="42">
        <v>1.24</v>
      </c>
      <c r="I31" s="42">
        <v>0</v>
      </c>
      <c r="J31" s="43">
        <v>0</v>
      </c>
      <c r="K31" s="44">
        <v>0</v>
      </c>
      <c r="L31" s="42">
        <v>0</v>
      </c>
      <c r="M31" s="43">
        <v>0</v>
      </c>
      <c r="N31" s="44">
        <f t="shared" si="0"/>
        <v>0</v>
      </c>
      <c r="O31" s="42">
        <v>0</v>
      </c>
      <c r="P31" s="42">
        <v>0</v>
      </c>
      <c r="Q31" s="42">
        <v>0</v>
      </c>
      <c r="R31" s="43">
        <v>0</v>
      </c>
      <c r="S31" s="44">
        <v>0</v>
      </c>
      <c r="T31" s="43">
        <v>0</v>
      </c>
    </row>
    <row r="32" spans="1:20" ht="19.5" customHeight="1">
      <c r="A32" s="41" t="s">
        <v>91</v>
      </c>
      <c r="B32" s="41" t="s">
        <v>92</v>
      </c>
      <c r="C32" s="41" t="s">
        <v>92</v>
      </c>
      <c r="D32" s="41" t="s">
        <v>116</v>
      </c>
      <c r="E32" s="41" t="s">
        <v>95</v>
      </c>
      <c r="F32" s="42">
        <v>130.16</v>
      </c>
      <c r="G32" s="42">
        <v>0</v>
      </c>
      <c r="H32" s="42">
        <v>130.16</v>
      </c>
      <c r="I32" s="42">
        <v>0</v>
      </c>
      <c r="J32" s="43">
        <v>0</v>
      </c>
      <c r="K32" s="44">
        <v>0</v>
      </c>
      <c r="L32" s="42">
        <v>0</v>
      </c>
      <c r="M32" s="43">
        <v>0</v>
      </c>
      <c r="N32" s="44">
        <f t="shared" si="0"/>
        <v>0</v>
      </c>
      <c r="O32" s="42">
        <v>0</v>
      </c>
      <c r="P32" s="42">
        <v>0</v>
      </c>
      <c r="Q32" s="42">
        <v>0</v>
      </c>
      <c r="R32" s="43">
        <v>0</v>
      </c>
      <c r="S32" s="44">
        <v>0</v>
      </c>
      <c r="T32" s="43">
        <v>0</v>
      </c>
    </row>
    <row r="33" spans="1:20" ht="19.5" customHeight="1">
      <c r="A33" s="41" t="s">
        <v>96</v>
      </c>
      <c r="B33" s="41" t="s">
        <v>97</v>
      </c>
      <c r="C33" s="41" t="s">
        <v>102</v>
      </c>
      <c r="D33" s="41" t="s">
        <v>116</v>
      </c>
      <c r="E33" s="41" t="s">
        <v>113</v>
      </c>
      <c r="F33" s="42">
        <v>103.26</v>
      </c>
      <c r="G33" s="42">
        <v>0</v>
      </c>
      <c r="H33" s="42">
        <v>103.26</v>
      </c>
      <c r="I33" s="42">
        <v>0</v>
      </c>
      <c r="J33" s="43">
        <v>0</v>
      </c>
      <c r="K33" s="44">
        <v>0</v>
      </c>
      <c r="L33" s="42">
        <v>0</v>
      </c>
      <c r="M33" s="43">
        <v>0</v>
      </c>
      <c r="N33" s="44">
        <f t="shared" si="0"/>
        <v>0</v>
      </c>
      <c r="O33" s="42">
        <v>0</v>
      </c>
      <c r="P33" s="42">
        <v>0</v>
      </c>
      <c r="Q33" s="42">
        <v>0</v>
      </c>
      <c r="R33" s="43">
        <v>0</v>
      </c>
      <c r="S33" s="44">
        <v>0</v>
      </c>
      <c r="T33" s="43">
        <v>0</v>
      </c>
    </row>
    <row r="34" spans="1:20" ht="19.5" customHeight="1">
      <c r="A34" s="41" t="s">
        <v>96</v>
      </c>
      <c r="B34" s="41" t="s">
        <v>97</v>
      </c>
      <c r="C34" s="41" t="s">
        <v>84</v>
      </c>
      <c r="D34" s="41" t="s">
        <v>116</v>
      </c>
      <c r="E34" s="41" t="s">
        <v>99</v>
      </c>
      <c r="F34" s="42">
        <v>36.43</v>
      </c>
      <c r="G34" s="42">
        <v>0</v>
      </c>
      <c r="H34" s="42">
        <v>36.43</v>
      </c>
      <c r="I34" s="42">
        <v>0</v>
      </c>
      <c r="J34" s="43">
        <v>0</v>
      </c>
      <c r="K34" s="44">
        <v>0</v>
      </c>
      <c r="L34" s="42">
        <v>0</v>
      </c>
      <c r="M34" s="43">
        <v>0</v>
      </c>
      <c r="N34" s="44">
        <f t="shared" si="0"/>
        <v>0</v>
      </c>
      <c r="O34" s="42">
        <v>0</v>
      </c>
      <c r="P34" s="42">
        <v>0</v>
      </c>
      <c r="Q34" s="42">
        <v>0</v>
      </c>
      <c r="R34" s="43">
        <v>0</v>
      </c>
      <c r="S34" s="44">
        <v>0</v>
      </c>
      <c r="T34" s="43">
        <v>0</v>
      </c>
    </row>
    <row r="35" spans="1:20" ht="19.5" customHeight="1">
      <c r="A35" s="41" t="s">
        <v>100</v>
      </c>
      <c r="B35" s="41" t="s">
        <v>84</v>
      </c>
      <c r="C35" s="41" t="s">
        <v>93</v>
      </c>
      <c r="D35" s="41" t="s">
        <v>116</v>
      </c>
      <c r="E35" s="41" t="s">
        <v>101</v>
      </c>
      <c r="F35" s="42">
        <v>1408.46</v>
      </c>
      <c r="G35" s="42">
        <v>0</v>
      </c>
      <c r="H35" s="42">
        <v>1408.46</v>
      </c>
      <c r="I35" s="42">
        <v>0</v>
      </c>
      <c r="J35" s="43">
        <v>0</v>
      </c>
      <c r="K35" s="44">
        <v>0</v>
      </c>
      <c r="L35" s="42">
        <v>0</v>
      </c>
      <c r="M35" s="43">
        <v>0</v>
      </c>
      <c r="N35" s="44">
        <f t="shared" si="0"/>
        <v>0</v>
      </c>
      <c r="O35" s="42">
        <v>0</v>
      </c>
      <c r="P35" s="42">
        <v>0</v>
      </c>
      <c r="Q35" s="42">
        <v>0</v>
      </c>
      <c r="R35" s="43">
        <v>0</v>
      </c>
      <c r="S35" s="44">
        <v>0</v>
      </c>
      <c r="T35" s="43">
        <v>0</v>
      </c>
    </row>
    <row r="36" spans="1:20" ht="19.5" customHeight="1">
      <c r="A36" s="41" t="s">
        <v>100</v>
      </c>
      <c r="B36" s="41" t="s">
        <v>84</v>
      </c>
      <c r="C36" s="41" t="s">
        <v>102</v>
      </c>
      <c r="D36" s="41" t="s">
        <v>116</v>
      </c>
      <c r="E36" s="41" t="s">
        <v>103</v>
      </c>
      <c r="F36" s="42">
        <v>69.6</v>
      </c>
      <c r="G36" s="42">
        <v>0</v>
      </c>
      <c r="H36" s="42">
        <v>69.6</v>
      </c>
      <c r="I36" s="42">
        <v>0</v>
      </c>
      <c r="J36" s="43">
        <v>0</v>
      </c>
      <c r="K36" s="44">
        <v>0</v>
      </c>
      <c r="L36" s="42">
        <v>0</v>
      </c>
      <c r="M36" s="43">
        <v>0</v>
      </c>
      <c r="N36" s="44">
        <f t="shared" si="0"/>
        <v>0</v>
      </c>
      <c r="O36" s="42">
        <v>0</v>
      </c>
      <c r="P36" s="42">
        <v>0</v>
      </c>
      <c r="Q36" s="42">
        <v>0</v>
      </c>
      <c r="R36" s="43">
        <v>0</v>
      </c>
      <c r="S36" s="44">
        <v>0</v>
      </c>
      <c r="T36" s="43">
        <v>0</v>
      </c>
    </row>
    <row r="37" spans="1:20" ht="19.5" customHeight="1">
      <c r="A37" s="41" t="s">
        <v>100</v>
      </c>
      <c r="B37" s="41" t="s">
        <v>84</v>
      </c>
      <c r="C37" s="41" t="s">
        <v>104</v>
      </c>
      <c r="D37" s="41" t="s">
        <v>116</v>
      </c>
      <c r="E37" s="41" t="s">
        <v>105</v>
      </c>
      <c r="F37" s="42">
        <v>6</v>
      </c>
      <c r="G37" s="42">
        <v>0</v>
      </c>
      <c r="H37" s="42">
        <v>6</v>
      </c>
      <c r="I37" s="42">
        <v>0</v>
      </c>
      <c r="J37" s="43">
        <v>0</v>
      </c>
      <c r="K37" s="44">
        <v>0</v>
      </c>
      <c r="L37" s="42">
        <v>0</v>
      </c>
      <c r="M37" s="43">
        <v>0</v>
      </c>
      <c r="N37" s="44">
        <f t="shared" si="0"/>
        <v>0</v>
      </c>
      <c r="O37" s="42">
        <v>0</v>
      </c>
      <c r="P37" s="42">
        <v>0</v>
      </c>
      <c r="Q37" s="42">
        <v>0</v>
      </c>
      <c r="R37" s="43">
        <v>0</v>
      </c>
      <c r="S37" s="44">
        <v>0</v>
      </c>
      <c r="T37" s="43">
        <v>0</v>
      </c>
    </row>
    <row r="38" spans="1:20" ht="19.5" customHeight="1">
      <c r="A38" s="41" t="s">
        <v>100</v>
      </c>
      <c r="B38" s="41" t="s">
        <v>84</v>
      </c>
      <c r="C38" s="41" t="s">
        <v>118</v>
      </c>
      <c r="D38" s="41" t="s">
        <v>116</v>
      </c>
      <c r="E38" s="41" t="s">
        <v>119</v>
      </c>
      <c r="F38" s="42">
        <v>97.6</v>
      </c>
      <c r="G38" s="42">
        <v>0</v>
      </c>
      <c r="H38" s="42">
        <v>97.6</v>
      </c>
      <c r="I38" s="42">
        <v>0</v>
      </c>
      <c r="J38" s="43">
        <v>0</v>
      </c>
      <c r="K38" s="44">
        <v>0</v>
      </c>
      <c r="L38" s="42">
        <v>0</v>
      </c>
      <c r="M38" s="43">
        <v>0</v>
      </c>
      <c r="N38" s="44">
        <f t="shared" si="0"/>
        <v>0</v>
      </c>
      <c r="O38" s="42">
        <v>0</v>
      </c>
      <c r="P38" s="42">
        <v>0</v>
      </c>
      <c r="Q38" s="42">
        <v>0</v>
      </c>
      <c r="R38" s="43">
        <v>0</v>
      </c>
      <c r="S38" s="44">
        <v>0</v>
      </c>
      <c r="T38" s="43">
        <v>0</v>
      </c>
    </row>
    <row r="39" spans="1:20" ht="19.5" customHeight="1">
      <c r="A39" s="41" t="s">
        <v>106</v>
      </c>
      <c r="B39" s="41" t="s">
        <v>102</v>
      </c>
      <c r="C39" s="41" t="s">
        <v>93</v>
      </c>
      <c r="D39" s="41" t="s">
        <v>116</v>
      </c>
      <c r="E39" s="41" t="s">
        <v>107</v>
      </c>
      <c r="F39" s="42">
        <v>137.69</v>
      </c>
      <c r="G39" s="42">
        <v>0</v>
      </c>
      <c r="H39" s="42">
        <v>137.69</v>
      </c>
      <c r="I39" s="42">
        <v>0</v>
      </c>
      <c r="J39" s="43">
        <v>0</v>
      </c>
      <c r="K39" s="44">
        <v>0</v>
      </c>
      <c r="L39" s="42">
        <v>0</v>
      </c>
      <c r="M39" s="43">
        <v>0</v>
      </c>
      <c r="N39" s="44">
        <f t="shared" si="0"/>
        <v>0</v>
      </c>
      <c r="O39" s="42">
        <v>0</v>
      </c>
      <c r="P39" s="42">
        <v>0</v>
      </c>
      <c r="Q39" s="42">
        <v>0</v>
      </c>
      <c r="R39" s="43">
        <v>0</v>
      </c>
      <c r="S39" s="44">
        <v>0</v>
      </c>
      <c r="T39" s="43">
        <v>0</v>
      </c>
    </row>
    <row r="40" spans="1:20" ht="19.5" customHeight="1">
      <c r="A40" s="41" t="s">
        <v>106</v>
      </c>
      <c r="B40" s="41" t="s">
        <v>102</v>
      </c>
      <c r="C40" s="41" t="s">
        <v>84</v>
      </c>
      <c r="D40" s="41" t="s">
        <v>116</v>
      </c>
      <c r="E40" s="41" t="s">
        <v>108</v>
      </c>
      <c r="F40" s="42">
        <v>90.96</v>
      </c>
      <c r="G40" s="42">
        <v>0</v>
      </c>
      <c r="H40" s="42">
        <v>90.96</v>
      </c>
      <c r="I40" s="42">
        <v>0</v>
      </c>
      <c r="J40" s="43">
        <v>0</v>
      </c>
      <c r="K40" s="44">
        <v>0</v>
      </c>
      <c r="L40" s="42">
        <v>0</v>
      </c>
      <c r="M40" s="43">
        <v>0</v>
      </c>
      <c r="N40" s="44">
        <f t="shared" si="0"/>
        <v>0</v>
      </c>
      <c r="O40" s="42">
        <v>0</v>
      </c>
      <c r="P40" s="42">
        <v>0</v>
      </c>
      <c r="Q40" s="42">
        <v>0</v>
      </c>
      <c r="R40" s="43">
        <v>0</v>
      </c>
      <c r="S40" s="44">
        <v>0</v>
      </c>
      <c r="T40" s="43">
        <v>0</v>
      </c>
    </row>
    <row r="41" spans="1:20" ht="19.5" customHeight="1">
      <c r="A41" s="41" t="s">
        <v>38</v>
      </c>
      <c r="B41" s="41" t="s">
        <v>38</v>
      </c>
      <c r="C41" s="41" t="s">
        <v>38</v>
      </c>
      <c r="D41" s="41" t="s">
        <v>38</v>
      </c>
      <c r="E41" s="41" t="s">
        <v>120</v>
      </c>
      <c r="F41" s="42">
        <v>679.35</v>
      </c>
      <c r="G41" s="42">
        <v>50.8</v>
      </c>
      <c r="H41" s="42">
        <v>628.55</v>
      </c>
      <c r="I41" s="42">
        <v>0</v>
      </c>
      <c r="J41" s="43">
        <v>0</v>
      </c>
      <c r="K41" s="44">
        <v>0</v>
      </c>
      <c r="L41" s="42">
        <v>0</v>
      </c>
      <c r="M41" s="43">
        <v>0</v>
      </c>
      <c r="N41" s="44">
        <f t="shared" si="0"/>
        <v>0</v>
      </c>
      <c r="O41" s="42">
        <v>0</v>
      </c>
      <c r="P41" s="42">
        <v>0</v>
      </c>
      <c r="Q41" s="42">
        <v>0</v>
      </c>
      <c r="R41" s="43">
        <v>0</v>
      </c>
      <c r="S41" s="44">
        <v>0</v>
      </c>
      <c r="T41" s="43">
        <v>0</v>
      </c>
    </row>
    <row r="42" spans="1:20" ht="19.5" customHeight="1">
      <c r="A42" s="41" t="s">
        <v>88</v>
      </c>
      <c r="B42" s="41" t="s">
        <v>89</v>
      </c>
      <c r="C42" s="41" t="s">
        <v>84</v>
      </c>
      <c r="D42" s="41" t="s">
        <v>121</v>
      </c>
      <c r="E42" s="41" t="s">
        <v>90</v>
      </c>
      <c r="F42" s="42">
        <v>12</v>
      </c>
      <c r="G42" s="42">
        <v>0</v>
      </c>
      <c r="H42" s="42">
        <v>12</v>
      </c>
      <c r="I42" s="42">
        <v>0</v>
      </c>
      <c r="J42" s="43">
        <v>0</v>
      </c>
      <c r="K42" s="44">
        <v>0</v>
      </c>
      <c r="L42" s="42">
        <v>0</v>
      </c>
      <c r="M42" s="43">
        <v>0</v>
      </c>
      <c r="N42" s="44">
        <f t="shared" si="0"/>
        <v>0</v>
      </c>
      <c r="O42" s="42">
        <v>0</v>
      </c>
      <c r="P42" s="42">
        <v>0</v>
      </c>
      <c r="Q42" s="42">
        <v>0</v>
      </c>
      <c r="R42" s="43">
        <v>0</v>
      </c>
      <c r="S42" s="44">
        <v>0</v>
      </c>
      <c r="T42" s="43">
        <v>0</v>
      </c>
    </row>
    <row r="43" spans="1:20" ht="19.5" customHeight="1">
      <c r="A43" s="41" t="s">
        <v>91</v>
      </c>
      <c r="B43" s="41" t="s">
        <v>92</v>
      </c>
      <c r="C43" s="41" t="s">
        <v>92</v>
      </c>
      <c r="D43" s="41" t="s">
        <v>121</v>
      </c>
      <c r="E43" s="41" t="s">
        <v>95</v>
      </c>
      <c r="F43" s="42">
        <v>38.19</v>
      </c>
      <c r="G43" s="42">
        <v>0</v>
      </c>
      <c r="H43" s="42">
        <v>38.19</v>
      </c>
      <c r="I43" s="42">
        <v>0</v>
      </c>
      <c r="J43" s="43">
        <v>0</v>
      </c>
      <c r="K43" s="44">
        <v>0</v>
      </c>
      <c r="L43" s="42">
        <v>0</v>
      </c>
      <c r="M43" s="43">
        <v>0</v>
      </c>
      <c r="N43" s="44">
        <f t="shared" si="0"/>
        <v>0</v>
      </c>
      <c r="O43" s="42">
        <v>0</v>
      </c>
      <c r="P43" s="42">
        <v>0</v>
      </c>
      <c r="Q43" s="42">
        <v>0</v>
      </c>
      <c r="R43" s="43">
        <v>0</v>
      </c>
      <c r="S43" s="44">
        <v>0</v>
      </c>
      <c r="T43" s="43">
        <v>0</v>
      </c>
    </row>
    <row r="44" spans="1:20" ht="19.5" customHeight="1">
      <c r="A44" s="41" t="s">
        <v>91</v>
      </c>
      <c r="B44" s="41" t="s">
        <v>85</v>
      </c>
      <c r="C44" s="41" t="s">
        <v>93</v>
      </c>
      <c r="D44" s="41" t="s">
        <v>121</v>
      </c>
      <c r="E44" s="41" t="s">
        <v>122</v>
      </c>
      <c r="F44" s="42">
        <v>0.8</v>
      </c>
      <c r="G44" s="42">
        <v>0</v>
      </c>
      <c r="H44" s="42">
        <v>0.8</v>
      </c>
      <c r="I44" s="42">
        <v>0</v>
      </c>
      <c r="J44" s="43">
        <v>0</v>
      </c>
      <c r="K44" s="44">
        <v>0</v>
      </c>
      <c r="L44" s="42">
        <v>0</v>
      </c>
      <c r="M44" s="43">
        <v>0</v>
      </c>
      <c r="N44" s="44">
        <f t="shared" si="0"/>
        <v>0</v>
      </c>
      <c r="O44" s="42">
        <v>0</v>
      </c>
      <c r="P44" s="42">
        <v>0</v>
      </c>
      <c r="Q44" s="42">
        <v>0</v>
      </c>
      <c r="R44" s="43">
        <v>0</v>
      </c>
      <c r="S44" s="44">
        <v>0</v>
      </c>
      <c r="T44" s="43">
        <v>0</v>
      </c>
    </row>
    <row r="45" spans="1:20" ht="19.5" customHeight="1">
      <c r="A45" s="41" t="s">
        <v>96</v>
      </c>
      <c r="B45" s="41" t="s">
        <v>97</v>
      </c>
      <c r="C45" s="41" t="s">
        <v>102</v>
      </c>
      <c r="D45" s="41" t="s">
        <v>121</v>
      </c>
      <c r="E45" s="41" t="s">
        <v>113</v>
      </c>
      <c r="F45" s="42">
        <v>29.68</v>
      </c>
      <c r="G45" s="42">
        <v>0</v>
      </c>
      <c r="H45" s="42">
        <v>29.68</v>
      </c>
      <c r="I45" s="42">
        <v>0</v>
      </c>
      <c r="J45" s="43">
        <v>0</v>
      </c>
      <c r="K45" s="44">
        <v>0</v>
      </c>
      <c r="L45" s="42">
        <v>0</v>
      </c>
      <c r="M45" s="43">
        <v>0</v>
      </c>
      <c r="N45" s="44">
        <f t="shared" si="0"/>
        <v>0</v>
      </c>
      <c r="O45" s="42">
        <v>0</v>
      </c>
      <c r="P45" s="42">
        <v>0</v>
      </c>
      <c r="Q45" s="42">
        <v>0</v>
      </c>
      <c r="R45" s="43">
        <v>0</v>
      </c>
      <c r="S45" s="44">
        <v>0</v>
      </c>
      <c r="T45" s="43">
        <v>0</v>
      </c>
    </row>
    <row r="46" spans="1:20" ht="19.5" customHeight="1">
      <c r="A46" s="41" t="s">
        <v>96</v>
      </c>
      <c r="B46" s="41" t="s">
        <v>97</v>
      </c>
      <c r="C46" s="41" t="s">
        <v>84</v>
      </c>
      <c r="D46" s="41" t="s">
        <v>121</v>
      </c>
      <c r="E46" s="41" t="s">
        <v>99</v>
      </c>
      <c r="F46" s="42">
        <v>7.73</v>
      </c>
      <c r="G46" s="42">
        <v>0</v>
      </c>
      <c r="H46" s="42">
        <v>7.73</v>
      </c>
      <c r="I46" s="42">
        <v>0</v>
      </c>
      <c r="J46" s="43">
        <v>0</v>
      </c>
      <c r="K46" s="44">
        <v>0</v>
      </c>
      <c r="L46" s="42">
        <v>0</v>
      </c>
      <c r="M46" s="43">
        <v>0</v>
      </c>
      <c r="N46" s="44">
        <f t="shared" si="0"/>
        <v>0</v>
      </c>
      <c r="O46" s="42">
        <v>0</v>
      </c>
      <c r="P46" s="42">
        <v>0</v>
      </c>
      <c r="Q46" s="42">
        <v>0</v>
      </c>
      <c r="R46" s="43">
        <v>0</v>
      </c>
      <c r="S46" s="44">
        <v>0</v>
      </c>
      <c r="T46" s="43">
        <v>0</v>
      </c>
    </row>
    <row r="47" spans="1:20" ht="19.5" customHeight="1">
      <c r="A47" s="41" t="s">
        <v>100</v>
      </c>
      <c r="B47" s="41" t="s">
        <v>84</v>
      </c>
      <c r="C47" s="41" t="s">
        <v>93</v>
      </c>
      <c r="D47" s="41" t="s">
        <v>121</v>
      </c>
      <c r="E47" s="41" t="s">
        <v>101</v>
      </c>
      <c r="F47" s="42">
        <v>467.58</v>
      </c>
      <c r="G47" s="42">
        <v>0</v>
      </c>
      <c r="H47" s="42">
        <v>467.58</v>
      </c>
      <c r="I47" s="42">
        <v>0</v>
      </c>
      <c r="J47" s="43">
        <v>0</v>
      </c>
      <c r="K47" s="44">
        <v>0</v>
      </c>
      <c r="L47" s="42">
        <v>0</v>
      </c>
      <c r="M47" s="43">
        <v>0</v>
      </c>
      <c r="N47" s="44">
        <f t="shared" si="0"/>
        <v>0</v>
      </c>
      <c r="O47" s="42">
        <v>0</v>
      </c>
      <c r="P47" s="42">
        <v>0</v>
      </c>
      <c r="Q47" s="42">
        <v>0</v>
      </c>
      <c r="R47" s="43">
        <v>0</v>
      </c>
      <c r="S47" s="44">
        <v>0</v>
      </c>
      <c r="T47" s="43">
        <v>0</v>
      </c>
    </row>
    <row r="48" spans="1:20" ht="19.5" customHeight="1">
      <c r="A48" s="41" t="s">
        <v>100</v>
      </c>
      <c r="B48" s="41" t="s">
        <v>84</v>
      </c>
      <c r="C48" s="41" t="s">
        <v>123</v>
      </c>
      <c r="D48" s="41" t="s">
        <v>121</v>
      </c>
      <c r="E48" s="41" t="s">
        <v>124</v>
      </c>
      <c r="F48" s="42">
        <v>77.99</v>
      </c>
      <c r="G48" s="42">
        <v>50.8</v>
      </c>
      <c r="H48" s="42">
        <v>27.19</v>
      </c>
      <c r="I48" s="42">
        <v>0</v>
      </c>
      <c r="J48" s="43">
        <v>0</v>
      </c>
      <c r="K48" s="44">
        <v>0</v>
      </c>
      <c r="L48" s="42">
        <v>0</v>
      </c>
      <c r="M48" s="43">
        <v>0</v>
      </c>
      <c r="N48" s="44">
        <f t="shared" si="0"/>
        <v>0</v>
      </c>
      <c r="O48" s="42">
        <v>0</v>
      </c>
      <c r="P48" s="42">
        <v>0</v>
      </c>
      <c r="Q48" s="42">
        <v>0</v>
      </c>
      <c r="R48" s="43">
        <v>0</v>
      </c>
      <c r="S48" s="44">
        <v>0</v>
      </c>
      <c r="T48" s="43">
        <v>0</v>
      </c>
    </row>
    <row r="49" spans="1:20" ht="19.5" customHeight="1">
      <c r="A49" s="41" t="s">
        <v>106</v>
      </c>
      <c r="B49" s="41" t="s">
        <v>102</v>
      </c>
      <c r="C49" s="41" t="s">
        <v>93</v>
      </c>
      <c r="D49" s="41" t="s">
        <v>121</v>
      </c>
      <c r="E49" s="41" t="s">
        <v>107</v>
      </c>
      <c r="F49" s="42">
        <v>39.58</v>
      </c>
      <c r="G49" s="42">
        <v>0</v>
      </c>
      <c r="H49" s="42">
        <v>39.58</v>
      </c>
      <c r="I49" s="42">
        <v>0</v>
      </c>
      <c r="J49" s="43">
        <v>0</v>
      </c>
      <c r="K49" s="44">
        <v>0</v>
      </c>
      <c r="L49" s="42">
        <v>0</v>
      </c>
      <c r="M49" s="43">
        <v>0</v>
      </c>
      <c r="N49" s="44">
        <f t="shared" si="0"/>
        <v>0</v>
      </c>
      <c r="O49" s="42">
        <v>0</v>
      </c>
      <c r="P49" s="42">
        <v>0</v>
      </c>
      <c r="Q49" s="42">
        <v>0</v>
      </c>
      <c r="R49" s="43">
        <v>0</v>
      </c>
      <c r="S49" s="44">
        <v>0</v>
      </c>
      <c r="T49" s="43">
        <v>0</v>
      </c>
    </row>
    <row r="50" spans="1:20" ht="19.5" customHeight="1">
      <c r="A50" s="41" t="s">
        <v>109</v>
      </c>
      <c r="B50" s="41" t="s">
        <v>85</v>
      </c>
      <c r="C50" s="41" t="s">
        <v>93</v>
      </c>
      <c r="D50" s="41" t="s">
        <v>121</v>
      </c>
      <c r="E50" s="41" t="s">
        <v>110</v>
      </c>
      <c r="F50" s="42">
        <v>5.8</v>
      </c>
      <c r="G50" s="42">
        <v>0</v>
      </c>
      <c r="H50" s="42">
        <v>5.8</v>
      </c>
      <c r="I50" s="42">
        <v>0</v>
      </c>
      <c r="J50" s="43">
        <v>0</v>
      </c>
      <c r="K50" s="44">
        <v>0</v>
      </c>
      <c r="L50" s="42">
        <v>0</v>
      </c>
      <c r="M50" s="43">
        <v>0</v>
      </c>
      <c r="N50" s="44">
        <f t="shared" si="0"/>
        <v>0</v>
      </c>
      <c r="O50" s="42">
        <v>0</v>
      </c>
      <c r="P50" s="42">
        <v>0</v>
      </c>
      <c r="Q50" s="42">
        <v>0</v>
      </c>
      <c r="R50" s="43">
        <v>0</v>
      </c>
      <c r="S50" s="44">
        <v>0</v>
      </c>
      <c r="T50" s="43">
        <v>0</v>
      </c>
    </row>
    <row r="51" spans="1:20" ht="19.5" customHeight="1">
      <c r="A51" s="41" t="s">
        <v>38</v>
      </c>
      <c r="B51" s="41" t="s">
        <v>38</v>
      </c>
      <c r="C51" s="41" t="s">
        <v>38</v>
      </c>
      <c r="D51" s="41" t="s">
        <v>38</v>
      </c>
      <c r="E51" s="41" t="s">
        <v>125</v>
      </c>
      <c r="F51" s="42">
        <v>1769.48</v>
      </c>
      <c r="G51" s="42">
        <v>0</v>
      </c>
      <c r="H51" s="42">
        <v>1769.48</v>
      </c>
      <c r="I51" s="42">
        <v>0</v>
      </c>
      <c r="J51" s="43">
        <v>0</v>
      </c>
      <c r="K51" s="44">
        <v>0</v>
      </c>
      <c r="L51" s="42">
        <v>0</v>
      </c>
      <c r="M51" s="43">
        <v>0</v>
      </c>
      <c r="N51" s="44">
        <f t="shared" si="0"/>
        <v>0</v>
      </c>
      <c r="O51" s="42">
        <v>0</v>
      </c>
      <c r="P51" s="42">
        <v>0</v>
      </c>
      <c r="Q51" s="42">
        <v>0</v>
      </c>
      <c r="R51" s="43">
        <v>0</v>
      </c>
      <c r="S51" s="44">
        <v>0</v>
      </c>
      <c r="T51" s="43">
        <v>0</v>
      </c>
    </row>
    <row r="52" spans="1:20" ht="19.5" customHeight="1">
      <c r="A52" s="41" t="s">
        <v>88</v>
      </c>
      <c r="B52" s="41" t="s">
        <v>89</v>
      </c>
      <c r="C52" s="41" t="s">
        <v>84</v>
      </c>
      <c r="D52" s="41" t="s">
        <v>126</v>
      </c>
      <c r="E52" s="41" t="s">
        <v>90</v>
      </c>
      <c r="F52" s="42">
        <v>18</v>
      </c>
      <c r="G52" s="42">
        <v>0</v>
      </c>
      <c r="H52" s="42">
        <v>18</v>
      </c>
      <c r="I52" s="42">
        <v>0</v>
      </c>
      <c r="J52" s="43">
        <v>0</v>
      </c>
      <c r="K52" s="44">
        <v>0</v>
      </c>
      <c r="L52" s="42">
        <v>0</v>
      </c>
      <c r="M52" s="43">
        <v>0</v>
      </c>
      <c r="N52" s="44">
        <f t="shared" si="0"/>
        <v>0</v>
      </c>
      <c r="O52" s="42">
        <v>0</v>
      </c>
      <c r="P52" s="42">
        <v>0</v>
      </c>
      <c r="Q52" s="42">
        <v>0</v>
      </c>
      <c r="R52" s="43">
        <v>0</v>
      </c>
      <c r="S52" s="44">
        <v>0</v>
      </c>
      <c r="T52" s="43">
        <v>0</v>
      </c>
    </row>
    <row r="53" spans="1:20" ht="19.5" customHeight="1">
      <c r="A53" s="41" t="s">
        <v>91</v>
      </c>
      <c r="B53" s="41" t="s">
        <v>92</v>
      </c>
      <c r="C53" s="41" t="s">
        <v>93</v>
      </c>
      <c r="D53" s="41" t="s">
        <v>126</v>
      </c>
      <c r="E53" s="41" t="s">
        <v>94</v>
      </c>
      <c r="F53" s="42">
        <v>10.36</v>
      </c>
      <c r="G53" s="42">
        <v>0</v>
      </c>
      <c r="H53" s="42">
        <v>10.36</v>
      </c>
      <c r="I53" s="42">
        <v>0</v>
      </c>
      <c r="J53" s="43">
        <v>0</v>
      </c>
      <c r="K53" s="44">
        <v>0</v>
      </c>
      <c r="L53" s="42">
        <v>0</v>
      </c>
      <c r="M53" s="43">
        <v>0</v>
      </c>
      <c r="N53" s="44">
        <f t="shared" si="0"/>
        <v>0</v>
      </c>
      <c r="O53" s="42">
        <v>0</v>
      </c>
      <c r="P53" s="42">
        <v>0</v>
      </c>
      <c r="Q53" s="42">
        <v>0</v>
      </c>
      <c r="R53" s="43">
        <v>0</v>
      </c>
      <c r="S53" s="44">
        <v>0</v>
      </c>
      <c r="T53" s="43">
        <v>0</v>
      </c>
    </row>
    <row r="54" spans="1:20" ht="19.5" customHeight="1">
      <c r="A54" s="41" t="s">
        <v>91</v>
      </c>
      <c r="B54" s="41" t="s">
        <v>92</v>
      </c>
      <c r="C54" s="41" t="s">
        <v>92</v>
      </c>
      <c r="D54" s="41" t="s">
        <v>126</v>
      </c>
      <c r="E54" s="41" t="s">
        <v>95</v>
      </c>
      <c r="F54" s="42">
        <v>101.51</v>
      </c>
      <c r="G54" s="42">
        <v>0</v>
      </c>
      <c r="H54" s="42">
        <v>101.51</v>
      </c>
      <c r="I54" s="42">
        <v>0</v>
      </c>
      <c r="J54" s="43">
        <v>0</v>
      </c>
      <c r="K54" s="44">
        <v>0</v>
      </c>
      <c r="L54" s="42">
        <v>0</v>
      </c>
      <c r="M54" s="43">
        <v>0</v>
      </c>
      <c r="N54" s="44">
        <f t="shared" si="0"/>
        <v>0</v>
      </c>
      <c r="O54" s="42">
        <v>0</v>
      </c>
      <c r="P54" s="42">
        <v>0</v>
      </c>
      <c r="Q54" s="42">
        <v>0</v>
      </c>
      <c r="R54" s="43">
        <v>0</v>
      </c>
      <c r="S54" s="44">
        <v>0</v>
      </c>
      <c r="T54" s="43">
        <v>0</v>
      </c>
    </row>
    <row r="55" spans="1:20" ht="19.5" customHeight="1">
      <c r="A55" s="41" t="s">
        <v>91</v>
      </c>
      <c r="B55" s="41" t="s">
        <v>85</v>
      </c>
      <c r="C55" s="41" t="s">
        <v>93</v>
      </c>
      <c r="D55" s="41" t="s">
        <v>126</v>
      </c>
      <c r="E55" s="41" t="s">
        <v>122</v>
      </c>
      <c r="F55" s="42">
        <v>2.77</v>
      </c>
      <c r="G55" s="42">
        <v>0</v>
      </c>
      <c r="H55" s="42">
        <v>2.77</v>
      </c>
      <c r="I55" s="42">
        <v>0</v>
      </c>
      <c r="J55" s="43">
        <v>0</v>
      </c>
      <c r="K55" s="44">
        <v>0</v>
      </c>
      <c r="L55" s="42">
        <v>0</v>
      </c>
      <c r="M55" s="43">
        <v>0</v>
      </c>
      <c r="N55" s="44">
        <f t="shared" si="0"/>
        <v>0</v>
      </c>
      <c r="O55" s="42">
        <v>0</v>
      </c>
      <c r="P55" s="42">
        <v>0</v>
      </c>
      <c r="Q55" s="42">
        <v>0</v>
      </c>
      <c r="R55" s="43">
        <v>0</v>
      </c>
      <c r="S55" s="44">
        <v>0</v>
      </c>
      <c r="T55" s="43">
        <v>0</v>
      </c>
    </row>
    <row r="56" spans="1:20" ht="19.5" customHeight="1">
      <c r="A56" s="41" t="s">
        <v>96</v>
      </c>
      <c r="B56" s="41" t="s">
        <v>97</v>
      </c>
      <c r="C56" s="41" t="s">
        <v>102</v>
      </c>
      <c r="D56" s="41" t="s">
        <v>126</v>
      </c>
      <c r="E56" s="41" t="s">
        <v>113</v>
      </c>
      <c r="F56" s="42">
        <v>81.61</v>
      </c>
      <c r="G56" s="42">
        <v>0</v>
      </c>
      <c r="H56" s="42">
        <v>81.61</v>
      </c>
      <c r="I56" s="42">
        <v>0</v>
      </c>
      <c r="J56" s="43">
        <v>0</v>
      </c>
      <c r="K56" s="44">
        <v>0</v>
      </c>
      <c r="L56" s="42">
        <v>0</v>
      </c>
      <c r="M56" s="43">
        <v>0</v>
      </c>
      <c r="N56" s="44">
        <f t="shared" si="0"/>
        <v>0</v>
      </c>
      <c r="O56" s="42">
        <v>0</v>
      </c>
      <c r="P56" s="42">
        <v>0</v>
      </c>
      <c r="Q56" s="42">
        <v>0</v>
      </c>
      <c r="R56" s="43">
        <v>0</v>
      </c>
      <c r="S56" s="44">
        <v>0</v>
      </c>
      <c r="T56" s="43">
        <v>0</v>
      </c>
    </row>
    <row r="57" spans="1:20" ht="19.5" customHeight="1">
      <c r="A57" s="41" t="s">
        <v>96</v>
      </c>
      <c r="B57" s="41" t="s">
        <v>97</v>
      </c>
      <c r="C57" s="41" t="s">
        <v>84</v>
      </c>
      <c r="D57" s="41" t="s">
        <v>126</v>
      </c>
      <c r="E57" s="41" t="s">
        <v>99</v>
      </c>
      <c r="F57" s="42">
        <v>35.51</v>
      </c>
      <c r="G57" s="42">
        <v>0</v>
      </c>
      <c r="H57" s="42">
        <v>35.51</v>
      </c>
      <c r="I57" s="42">
        <v>0</v>
      </c>
      <c r="J57" s="43">
        <v>0</v>
      </c>
      <c r="K57" s="44">
        <v>0</v>
      </c>
      <c r="L57" s="42">
        <v>0</v>
      </c>
      <c r="M57" s="43">
        <v>0</v>
      </c>
      <c r="N57" s="44">
        <f t="shared" si="0"/>
        <v>0</v>
      </c>
      <c r="O57" s="42">
        <v>0</v>
      </c>
      <c r="P57" s="42">
        <v>0</v>
      </c>
      <c r="Q57" s="42">
        <v>0</v>
      </c>
      <c r="R57" s="43">
        <v>0</v>
      </c>
      <c r="S57" s="44">
        <v>0</v>
      </c>
      <c r="T57" s="43">
        <v>0</v>
      </c>
    </row>
    <row r="58" spans="1:20" ht="19.5" customHeight="1">
      <c r="A58" s="41" t="s">
        <v>100</v>
      </c>
      <c r="B58" s="41" t="s">
        <v>84</v>
      </c>
      <c r="C58" s="41" t="s">
        <v>93</v>
      </c>
      <c r="D58" s="41" t="s">
        <v>126</v>
      </c>
      <c r="E58" s="41" t="s">
        <v>101</v>
      </c>
      <c r="F58" s="42">
        <v>951.54</v>
      </c>
      <c r="G58" s="42">
        <v>0</v>
      </c>
      <c r="H58" s="42">
        <v>951.54</v>
      </c>
      <c r="I58" s="42">
        <v>0</v>
      </c>
      <c r="J58" s="43">
        <v>0</v>
      </c>
      <c r="K58" s="44">
        <v>0</v>
      </c>
      <c r="L58" s="42">
        <v>0</v>
      </c>
      <c r="M58" s="43">
        <v>0</v>
      </c>
      <c r="N58" s="44">
        <f t="shared" si="0"/>
        <v>0</v>
      </c>
      <c r="O58" s="42">
        <v>0</v>
      </c>
      <c r="P58" s="42">
        <v>0</v>
      </c>
      <c r="Q58" s="42">
        <v>0</v>
      </c>
      <c r="R58" s="43">
        <v>0</v>
      </c>
      <c r="S58" s="44">
        <v>0</v>
      </c>
      <c r="T58" s="43">
        <v>0</v>
      </c>
    </row>
    <row r="59" spans="1:20" ht="19.5" customHeight="1">
      <c r="A59" s="41" t="s">
        <v>100</v>
      </c>
      <c r="B59" s="41" t="s">
        <v>84</v>
      </c>
      <c r="C59" s="41" t="s">
        <v>85</v>
      </c>
      <c r="D59" s="41" t="s">
        <v>126</v>
      </c>
      <c r="E59" s="41" t="s">
        <v>127</v>
      </c>
      <c r="F59" s="42">
        <v>377.7</v>
      </c>
      <c r="G59" s="42">
        <v>0</v>
      </c>
      <c r="H59" s="42">
        <v>377.7</v>
      </c>
      <c r="I59" s="42">
        <v>0</v>
      </c>
      <c r="J59" s="43">
        <v>0</v>
      </c>
      <c r="K59" s="44">
        <v>0</v>
      </c>
      <c r="L59" s="42">
        <v>0</v>
      </c>
      <c r="M59" s="43">
        <v>0</v>
      </c>
      <c r="N59" s="44">
        <f t="shared" si="0"/>
        <v>0</v>
      </c>
      <c r="O59" s="42">
        <v>0</v>
      </c>
      <c r="P59" s="42">
        <v>0</v>
      </c>
      <c r="Q59" s="42">
        <v>0</v>
      </c>
      <c r="R59" s="43">
        <v>0</v>
      </c>
      <c r="S59" s="44">
        <v>0</v>
      </c>
      <c r="T59" s="43">
        <v>0</v>
      </c>
    </row>
    <row r="60" spans="1:20" ht="19.5" customHeight="1">
      <c r="A60" s="41" t="s">
        <v>106</v>
      </c>
      <c r="B60" s="41" t="s">
        <v>102</v>
      </c>
      <c r="C60" s="41" t="s">
        <v>93</v>
      </c>
      <c r="D60" s="41" t="s">
        <v>126</v>
      </c>
      <c r="E60" s="41" t="s">
        <v>107</v>
      </c>
      <c r="F60" s="42">
        <v>108.81</v>
      </c>
      <c r="G60" s="42">
        <v>0</v>
      </c>
      <c r="H60" s="42">
        <v>108.81</v>
      </c>
      <c r="I60" s="42">
        <v>0</v>
      </c>
      <c r="J60" s="43">
        <v>0</v>
      </c>
      <c r="K60" s="44">
        <v>0</v>
      </c>
      <c r="L60" s="42">
        <v>0</v>
      </c>
      <c r="M60" s="43">
        <v>0</v>
      </c>
      <c r="N60" s="44">
        <f t="shared" si="0"/>
        <v>0</v>
      </c>
      <c r="O60" s="42">
        <v>0</v>
      </c>
      <c r="P60" s="42">
        <v>0</v>
      </c>
      <c r="Q60" s="42">
        <v>0</v>
      </c>
      <c r="R60" s="43">
        <v>0</v>
      </c>
      <c r="S60" s="44">
        <v>0</v>
      </c>
      <c r="T60" s="43">
        <v>0</v>
      </c>
    </row>
    <row r="61" spans="1:20" ht="19.5" customHeight="1">
      <c r="A61" s="41" t="s">
        <v>106</v>
      </c>
      <c r="B61" s="41" t="s">
        <v>102</v>
      </c>
      <c r="C61" s="41" t="s">
        <v>84</v>
      </c>
      <c r="D61" s="41" t="s">
        <v>126</v>
      </c>
      <c r="E61" s="41" t="s">
        <v>108</v>
      </c>
      <c r="F61" s="42">
        <v>81.67</v>
      </c>
      <c r="G61" s="42">
        <v>0</v>
      </c>
      <c r="H61" s="42">
        <v>81.67</v>
      </c>
      <c r="I61" s="42">
        <v>0</v>
      </c>
      <c r="J61" s="43">
        <v>0</v>
      </c>
      <c r="K61" s="44">
        <v>0</v>
      </c>
      <c r="L61" s="42">
        <v>0</v>
      </c>
      <c r="M61" s="43">
        <v>0</v>
      </c>
      <c r="N61" s="44">
        <f t="shared" si="0"/>
        <v>0</v>
      </c>
      <c r="O61" s="42">
        <v>0</v>
      </c>
      <c r="P61" s="42">
        <v>0</v>
      </c>
      <c r="Q61" s="42">
        <v>0</v>
      </c>
      <c r="R61" s="43">
        <v>0</v>
      </c>
      <c r="S61" s="44">
        <v>0</v>
      </c>
      <c r="T61" s="43">
        <v>0</v>
      </c>
    </row>
    <row r="62" spans="1:20" ht="19.5" customHeight="1">
      <c r="A62" s="41" t="s">
        <v>38</v>
      </c>
      <c r="B62" s="41" t="s">
        <v>38</v>
      </c>
      <c r="C62" s="41" t="s">
        <v>38</v>
      </c>
      <c r="D62" s="41" t="s">
        <v>38</v>
      </c>
      <c r="E62" s="41" t="s">
        <v>128</v>
      </c>
      <c r="F62" s="42">
        <v>216.74</v>
      </c>
      <c r="G62" s="42">
        <v>0</v>
      </c>
      <c r="H62" s="42">
        <v>216.74</v>
      </c>
      <c r="I62" s="42">
        <v>0</v>
      </c>
      <c r="J62" s="43">
        <v>0</v>
      </c>
      <c r="K62" s="44">
        <v>0</v>
      </c>
      <c r="L62" s="42">
        <v>0</v>
      </c>
      <c r="M62" s="43">
        <v>0</v>
      </c>
      <c r="N62" s="44">
        <f t="shared" si="0"/>
        <v>0</v>
      </c>
      <c r="O62" s="42">
        <v>0</v>
      </c>
      <c r="P62" s="42">
        <v>0</v>
      </c>
      <c r="Q62" s="42">
        <v>0</v>
      </c>
      <c r="R62" s="43">
        <v>0</v>
      </c>
      <c r="S62" s="44">
        <v>0</v>
      </c>
      <c r="T62" s="43">
        <v>0</v>
      </c>
    </row>
    <row r="63" spans="1:20" ht="19.5" customHeight="1">
      <c r="A63" s="41" t="s">
        <v>38</v>
      </c>
      <c r="B63" s="41" t="s">
        <v>38</v>
      </c>
      <c r="C63" s="41" t="s">
        <v>38</v>
      </c>
      <c r="D63" s="41" t="s">
        <v>38</v>
      </c>
      <c r="E63" s="41" t="s">
        <v>129</v>
      </c>
      <c r="F63" s="42">
        <v>216.74</v>
      </c>
      <c r="G63" s="42">
        <v>0</v>
      </c>
      <c r="H63" s="42">
        <v>216.74</v>
      </c>
      <c r="I63" s="42">
        <v>0</v>
      </c>
      <c r="J63" s="43">
        <v>0</v>
      </c>
      <c r="K63" s="44">
        <v>0</v>
      </c>
      <c r="L63" s="42">
        <v>0</v>
      </c>
      <c r="M63" s="43">
        <v>0</v>
      </c>
      <c r="N63" s="44">
        <f t="shared" si="0"/>
        <v>0</v>
      </c>
      <c r="O63" s="42">
        <v>0</v>
      </c>
      <c r="P63" s="42">
        <v>0</v>
      </c>
      <c r="Q63" s="42">
        <v>0</v>
      </c>
      <c r="R63" s="43">
        <v>0</v>
      </c>
      <c r="S63" s="44">
        <v>0</v>
      </c>
      <c r="T63" s="43">
        <v>0</v>
      </c>
    </row>
    <row r="64" spans="1:20" ht="19.5" customHeight="1">
      <c r="A64" s="41" t="s">
        <v>88</v>
      </c>
      <c r="B64" s="41" t="s">
        <v>89</v>
      </c>
      <c r="C64" s="41" t="s">
        <v>84</v>
      </c>
      <c r="D64" s="41" t="s">
        <v>130</v>
      </c>
      <c r="E64" s="41" t="s">
        <v>90</v>
      </c>
      <c r="F64" s="42">
        <v>20.39</v>
      </c>
      <c r="G64" s="42">
        <v>0</v>
      </c>
      <c r="H64" s="42">
        <v>20.39</v>
      </c>
      <c r="I64" s="42">
        <v>0</v>
      </c>
      <c r="J64" s="43">
        <v>0</v>
      </c>
      <c r="K64" s="44">
        <v>0</v>
      </c>
      <c r="L64" s="42">
        <v>0</v>
      </c>
      <c r="M64" s="43">
        <v>0</v>
      </c>
      <c r="N64" s="44">
        <f t="shared" si="0"/>
        <v>0</v>
      </c>
      <c r="O64" s="42">
        <v>0</v>
      </c>
      <c r="P64" s="42">
        <v>0</v>
      </c>
      <c r="Q64" s="42">
        <v>0</v>
      </c>
      <c r="R64" s="43">
        <v>0</v>
      </c>
      <c r="S64" s="44">
        <v>0</v>
      </c>
      <c r="T64" s="43">
        <v>0</v>
      </c>
    </row>
    <row r="65" spans="1:20" ht="19.5" customHeight="1">
      <c r="A65" s="41" t="s">
        <v>91</v>
      </c>
      <c r="B65" s="41" t="s">
        <v>92</v>
      </c>
      <c r="C65" s="41" t="s">
        <v>92</v>
      </c>
      <c r="D65" s="41" t="s">
        <v>130</v>
      </c>
      <c r="E65" s="41" t="s">
        <v>95</v>
      </c>
      <c r="F65" s="42">
        <v>12.47</v>
      </c>
      <c r="G65" s="42">
        <v>0</v>
      </c>
      <c r="H65" s="42">
        <v>12.47</v>
      </c>
      <c r="I65" s="42">
        <v>0</v>
      </c>
      <c r="J65" s="43">
        <v>0</v>
      </c>
      <c r="K65" s="44">
        <v>0</v>
      </c>
      <c r="L65" s="42">
        <v>0</v>
      </c>
      <c r="M65" s="43">
        <v>0</v>
      </c>
      <c r="N65" s="44">
        <f t="shared" si="0"/>
        <v>0</v>
      </c>
      <c r="O65" s="42">
        <v>0</v>
      </c>
      <c r="P65" s="42">
        <v>0</v>
      </c>
      <c r="Q65" s="42">
        <v>0</v>
      </c>
      <c r="R65" s="43">
        <v>0</v>
      </c>
      <c r="S65" s="44">
        <v>0</v>
      </c>
      <c r="T65" s="43">
        <v>0</v>
      </c>
    </row>
    <row r="66" spans="1:20" ht="19.5" customHeight="1">
      <c r="A66" s="41" t="s">
        <v>96</v>
      </c>
      <c r="B66" s="41" t="s">
        <v>97</v>
      </c>
      <c r="C66" s="41" t="s">
        <v>102</v>
      </c>
      <c r="D66" s="41" t="s">
        <v>130</v>
      </c>
      <c r="E66" s="41" t="s">
        <v>113</v>
      </c>
      <c r="F66" s="42">
        <v>9.73</v>
      </c>
      <c r="G66" s="42">
        <v>0</v>
      </c>
      <c r="H66" s="42">
        <v>9.73</v>
      </c>
      <c r="I66" s="42">
        <v>0</v>
      </c>
      <c r="J66" s="43">
        <v>0</v>
      </c>
      <c r="K66" s="44">
        <v>0</v>
      </c>
      <c r="L66" s="42">
        <v>0</v>
      </c>
      <c r="M66" s="43">
        <v>0</v>
      </c>
      <c r="N66" s="44">
        <f t="shared" si="0"/>
        <v>0</v>
      </c>
      <c r="O66" s="42">
        <v>0</v>
      </c>
      <c r="P66" s="42">
        <v>0</v>
      </c>
      <c r="Q66" s="42">
        <v>0</v>
      </c>
      <c r="R66" s="43">
        <v>0</v>
      </c>
      <c r="S66" s="44">
        <v>0</v>
      </c>
      <c r="T66" s="43">
        <v>0</v>
      </c>
    </row>
    <row r="67" spans="1:20" ht="19.5" customHeight="1">
      <c r="A67" s="41" t="s">
        <v>96</v>
      </c>
      <c r="B67" s="41" t="s">
        <v>97</v>
      </c>
      <c r="C67" s="41" t="s">
        <v>84</v>
      </c>
      <c r="D67" s="41" t="s">
        <v>130</v>
      </c>
      <c r="E67" s="41" t="s">
        <v>99</v>
      </c>
      <c r="F67" s="42">
        <v>2.39</v>
      </c>
      <c r="G67" s="42">
        <v>0</v>
      </c>
      <c r="H67" s="42">
        <v>2.39</v>
      </c>
      <c r="I67" s="42">
        <v>0</v>
      </c>
      <c r="J67" s="43">
        <v>0</v>
      </c>
      <c r="K67" s="44">
        <v>0</v>
      </c>
      <c r="L67" s="42">
        <v>0</v>
      </c>
      <c r="M67" s="43">
        <v>0</v>
      </c>
      <c r="N67" s="44">
        <f t="shared" si="0"/>
        <v>0</v>
      </c>
      <c r="O67" s="42">
        <v>0</v>
      </c>
      <c r="P67" s="42">
        <v>0</v>
      </c>
      <c r="Q67" s="42">
        <v>0</v>
      </c>
      <c r="R67" s="43">
        <v>0</v>
      </c>
      <c r="S67" s="44">
        <v>0</v>
      </c>
      <c r="T67" s="43">
        <v>0</v>
      </c>
    </row>
    <row r="68" spans="1:20" ht="19.5" customHeight="1">
      <c r="A68" s="41" t="s">
        <v>100</v>
      </c>
      <c r="B68" s="41" t="s">
        <v>84</v>
      </c>
      <c r="C68" s="41" t="s">
        <v>102</v>
      </c>
      <c r="D68" s="41" t="s">
        <v>130</v>
      </c>
      <c r="E68" s="41" t="s">
        <v>103</v>
      </c>
      <c r="F68" s="42">
        <v>10.09</v>
      </c>
      <c r="G68" s="42">
        <v>0</v>
      </c>
      <c r="H68" s="42">
        <v>10.09</v>
      </c>
      <c r="I68" s="42">
        <v>0</v>
      </c>
      <c r="J68" s="43">
        <v>0</v>
      </c>
      <c r="K68" s="44">
        <v>0</v>
      </c>
      <c r="L68" s="42">
        <v>0</v>
      </c>
      <c r="M68" s="43">
        <v>0</v>
      </c>
      <c r="N68" s="44">
        <f t="shared" si="0"/>
        <v>0</v>
      </c>
      <c r="O68" s="42">
        <v>0</v>
      </c>
      <c r="P68" s="42">
        <v>0</v>
      </c>
      <c r="Q68" s="42">
        <v>0</v>
      </c>
      <c r="R68" s="43">
        <v>0</v>
      </c>
      <c r="S68" s="44">
        <v>0</v>
      </c>
      <c r="T68" s="43">
        <v>0</v>
      </c>
    </row>
    <row r="69" spans="1:20" ht="19.5" customHeight="1">
      <c r="A69" s="41" t="s">
        <v>100</v>
      </c>
      <c r="B69" s="41" t="s">
        <v>84</v>
      </c>
      <c r="C69" s="41" t="s">
        <v>131</v>
      </c>
      <c r="D69" s="41" t="s">
        <v>130</v>
      </c>
      <c r="E69" s="41" t="s">
        <v>132</v>
      </c>
      <c r="F69" s="42">
        <v>135.12</v>
      </c>
      <c r="G69" s="42">
        <v>0</v>
      </c>
      <c r="H69" s="42">
        <v>135.12</v>
      </c>
      <c r="I69" s="42">
        <v>0</v>
      </c>
      <c r="J69" s="43">
        <v>0</v>
      </c>
      <c r="K69" s="44">
        <v>0</v>
      </c>
      <c r="L69" s="42">
        <v>0</v>
      </c>
      <c r="M69" s="43">
        <v>0</v>
      </c>
      <c r="N69" s="44">
        <f t="shared" si="0"/>
        <v>0</v>
      </c>
      <c r="O69" s="42">
        <v>0</v>
      </c>
      <c r="P69" s="42">
        <v>0</v>
      </c>
      <c r="Q69" s="42">
        <v>0</v>
      </c>
      <c r="R69" s="43">
        <v>0</v>
      </c>
      <c r="S69" s="44">
        <v>0</v>
      </c>
      <c r="T69" s="43">
        <v>0</v>
      </c>
    </row>
    <row r="70" spans="1:20" ht="19.5" customHeight="1">
      <c r="A70" s="41" t="s">
        <v>100</v>
      </c>
      <c r="B70" s="41" t="s">
        <v>84</v>
      </c>
      <c r="C70" s="41" t="s">
        <v>97</v>
      </c>
      <c r="D70" s="41" t="s">
        <v>130</v>
      </c>
      <c r="E70" s="41" t="s">
        <v>133</v>
      </c>
      <c r="F70" s="42">
        <v>3.5</v>
      </c>
      <c r="G70" s="42">
        <v>0</v>
      </c>
      <c r="H70" s="42">
        <v>3.5</v>
      </c>
      <c r="I70" s="42">
        <v>0</v>
      </c>
      <c r="J70" s="43">
        <v>0</v>
      </c>
      <c r="K70" s="44">
        <v>0</v>
      </c>
      <c r="L70" s="42">
        <v>0</v>
      </c>
      <c r="M70" s="43">
        <v>0</v>
      </c>
      <c r="N70" s="44">
        <f t="shared" si="0"/>
        <v>0</v>
      </c>
      <c r="O70" s="42">
        <v>0</v>
      </c>
      <c r="P70" s="42">
        <v>0</v>
      </c>
      <c r="Q70" s="42">
        <v>0</v>
      </c>
      <c r="R70" s="43">
        <v>0</v>
      </c>
      <c r="S70" s="44">
        <v>0</v>
      </c>
      <c r="T70" s="43">
        <v>0</v>
      </c>
    </row>
    <row r="71" spans="1:20" ht="19.5" customHeight="1">
      <c r="A71" s="41" t="s">
        <v>106</v>
      </c>
      <c r="B71" s="41" t="s">
        <v>102</v>
      </c>
      <c r="C71" s="41" t="s">
        <v>93</v>
      </c>
      <c r="D71" s="41" t="s">
        <v>130</v>
      </c>
      <c r="E71" s="41" t="s">
        <v>107</v>
      </c>
      <c r="F71" s="42">
        <v>12.97</v>
      </c>
      <c r="G71" s="42">
        <v>0</v>
      </c>
      <c r="H71" s="42">
        <v>12.97</v>
      </c>
      <c r="I71" s="42">
        <v>0</v>
      </c>
      <c r="J71" s="43">
        <v>0</v>
      </c>
      <c r="K71" s="44">
        <v>0</v>
      </c>
      <c r="L71" s="42">
        <v>0</v>
      </c>
      <c r="M71" s="43">
        <v>0</v>
      </c>
      <c r="N71" s="44">
        <f aca="true" t="shared" si="1" ref="N71:N134">SUM(O71:R71)</f>
        <v>0</v>
      </c>
      <c r="O71" s="42">
        <v>0</v>
      </c>
      <c r="P71" s="42">
        <v>0</v>
      </c>
      <c r="Q71" s="42">
        <v>0</v>
      </c>
      <c r="R71" s="43">
        <v>0</v>
      </c>
      <c r="S71" s="44">
        <v>0</v>
      </c>
      <c r="T71" s="43">
        <v>0</v>
      </c>
    </row>
    <row r="72" spans="1:20" ht="19.5" customHeight="1">
      <c r="A72" s="41" t="s">
        <v>106</v>
      </c>
      <c r="B72" s="41" t="s">
        <v>102</v>
      </c>
      <c r="C72" s="41" t="s">
        <v>84</v>
      </c>
      <c r="D72" s="41" t="s">
        <v>130</v>
      </c>
      <c r="E72" s="41" t="s">
        <v>108</v>
      </c>
      <c r="F72" s="42">
        <v>10.08</v>
      </c>
      <c r="G72" s="42">
        <v>0</v>
      </c>
      <c r="H72" s="42">
        <v>10.08</v>
      </c>
      <c r="I72" s="42">
        <v>0</v>
      </c>
      <c r="J72" s="43">
        <v>0</v>
      </c>
      <c r="K72" s="44">
        <v>0</v>
      </c>
      <c r="L72" s="42">
        <v>0</v>
      </c>
      <c r="M72" s="43">
        <v>0</v>
      </c>
      <c r="N72" s="44">
        <f t="shared" si="1"/>
        <v>0</v>
      </c>
      <c r="O72" s="42">
        <v>0</v>
      </c>
      <c r="P72" s="42">
        <v>0</v>
      </c>
      <c r="Q72" s="42">
        <v>0</v>
      </c>
      <c r="R72" s="43">
        <v>0</v>
      </c>
      <c r="S72" s="44">
        <v>0</v>
      </c>
      <c r="T72" s="43">
        <v>0</v>
      </c>
    </row>
    <row r="73" spans="1:20" ht="19.5" customHeight="1">
      <c r="A73" s="41" t="s">
        <v>38</v>
      </c>
      <c r="B73" s="41" t="s">
        <v>38</v>
      </c>
      <c r="C73" s="41" t="s">
        <v>38</v>
      </c>
      <c r="D73" s="41" t="s">
        <v>38</v>
      </c>
      <c r="E73" s="41" t="s">
        <v>134</v>
      </c>
      <c r="F73" s="42">
        <v>793.85</v>
      </c>
      <c r="G73" s="42">
        <v>0</v>
      </c>
      <c r="H73" s="42">
        <v>793.85</v>
      </c>
      <c r="I73" s="42">
        <v>0</v>
      </c>
      <c r="J73" s="43">
        <v>0</v>
      </c>
      <c r="K73" s="44">
        <v>0</v>
      </c>
      <c r="L73" s="42">
        <v>0</v>
      </c>
      <c r="M73" s="43">
        <v>0</v>
      </c>
      <c r="N73" s="44">
        <f t="shared" si="1"/>
        <v>0</v>
      </c>
      <c r="O73" s="42">
        <v>0</v>
      </c>
      <c r="P73" s="42">
        <v>0</v>
      </c>
      <c r="Q73" s="42">
        <v>0</v>
      </c>
      <c r="R73" s="43">
        <v>0</v>
      </c>
      <c r="S73" s="44">
        <v>0</v>
      </c>
      <c r="T73" s="43">
        <v>0</v>
      </c>
    </row>
    <row r="74" spans="1:20" ht="19.5" customHeight="1">
      <c r="A74" s="41" t="s">
        <v>38</v>
      </c>
      <c r="B74" s="41" t="s">
        <v>38</v>
      </c>
      <c r="C74" s="41" t="s">
        <v>38</v>
      </c>
      <c r="D74" s="41" t="s">
        <v>38</v>
      </c>
      <c r="E74" s="41" t="s">
        <v>135</v>
      </c>
      <c r="F74" s="42">
        <v>793.85</v>
      </c>
      <c r="G74" s="42">
        <v>0</v>
      </c>
      <c r="H74" s="42">
        <v>793.85</v>
      </c>
      <c r="I74" s="42">
        <v>0</v>
      </c>
      <c r="J74" s="43">
        <v>0</v>
      </c>
      <c r="K74" s="44">
        <v>0</v>
      </c>
      <c r="L74" s="42">
        <v>0</v>
      </c>
      <c r="M74" s="43">
        <v>0</v>
      </c>
      <c r="N74" s="44">
        <f t="shared" si="1"/>
        <v>0</v>
      </c>
      <c r="O74" s="42">
        <v>0</v>
      </c>
      <c r="P74" s="42">
        <v>0</v>
      </c>
      <c r="Q74" s="42">
        <v>0</v>
      </c>
      <c r="R74" s="43">
        <v>0</v>
      </c>
      <c r="S74" s="44">
        <v>0</v>
      </c>
      <c r="T74" s="43">
        <v>0</v>
      </c>
    </row>
    <row r="75" spans="1:20" ht="19.5" customHeight="1">
      <c r="A75" s="41" t="s">
        <v>88</v>
      </c>
      <c r="B75" s="41" t="s">
        <v>89</v>
      </c>
      <c r="C75" s="41" t="s">
        <v>84</v>
      </c>
      <c r="D75" s="41" t="s">
        <v>136</v>
      </c>
      <c r="E75" s="41" t="s">
        <v>90</v>
      </c>
      <c r="F75" s="42">
        <v>1.2</v>
      </c>
      <c r="G75" s="42">
        <v>0</v>
      </c>
      <c r="H75" s="42">
        <v>1.2</v>
      </c>
      <c r="I75" s="42">
        <v>0</v>
      </c>
      <c r="J75" s="43">
        <v>0</v>
      </c>
      <c r="K75" s="44">
        <v>0</v>
      </c>
      <c r="L75" s="42">
        <v>0</v>
      </c>
      <c r="M75" s="43">
        <v>0</v>
      </c>
      <c r="N75" s="44">
        <f t="shared" si="1"/>
        <v>0</v>
      </c>
      <c r="O75" s="42">
        <v>0</v>
      </c>
      <c r="P75" s="42">
        <v>0</v>
      </c>
      <c r="Q75" s="42">
        <v>0</v>
      </c>
      <c r="R75" s="43">
        <v>0</v>
      </c>
      <c r="S75" s="44">
        <v>0</v>
      </c>
      <c r="T75" s="43">
        <v>0</v>
      </c>
    </row>
    <row r="76" spans="1:20" ht="19.5" customHeight="1">
      <c r="A76" s="41" t="s">
        <v>91</v>
      </c>
      <c r="B76" s="41" t="s">
        <v>92</v>
      </c>
      <c r="C76" s="41" t="s">
        <v>92</v>
      </c>
      <c r="D76" s="41" t="s">
        <v>136</v>
      </c>
      <c r="E76" s="41" t="s">
        <v>95</v>
      </c>
      <c r="F76" s="42">
        <v>24.44</v>
      </c>
      <c r="G76" s="42">
        <v>0</v>
      </c>
      <c r="H76" s="42">
        <v>24.44</v>
      </c>
      <c r="I76" s="42">
        <v>0</v>
      </c>
      <c r="J76" s="43">
        <v>0</v>
      </c>
      <c r="K76" s="44">
        <v>0</v>
      </c>
      <c r="L76" s="42">
        <v>0</v>
      </c>
      <c r="M76" s="43">
        <v>0</v>
      </c>
      <c r="N76" s="44">
        <f t="shared" si="1"/>
        <v>0</v>
      </c>
      <c r="O76" s="42">
        <v>0</v>
      </c>
      <c r="P76" s="42">
        <v>0</v>
      </c>
      <c r="Q76" s="42">
        <v>0</v>
      </c>
      <c r="R76" s="43">
        <v>0</v>
      </c>
      <c r="S76" s="44">
        <v>0</v>
      </c>
      <c r="T76" s="43">
        <v>0</v>
      </c>
    </row>
    <row r="77" spans="1:20" ht="19.5" customHeight="1">
      <c r="A77" s="41" t="s">
        <v>96</v>
      </c>
      <c r="B77" s="41" t="s">
        <v>97</v>
      </c>
      <c r="C77" s="41" t="s">
        <v>93</v>
      </c>
      <c r="D77" s="41" t="s">
        <v>136</v>
      </c>
      <c r="E77" s="41" t="s">
        <v>98</v>
      </c>
      <c r="F77" s="42">
        <v>19.05</v>
      </c>
      <c r="G77" s="42">
        <v>0</v>
      </c>
      <c r="H77" s="42">
        <v>19.05</v>
      </c>
      <c r="I77" s="42">
        <v>0</v>
      </c>
      <c r="J77" s="43">
        <v>0</v>
      </c>
      <c r="K77" s="44">
        <v>0</v>
      </c>
      <c r="L77" s="42">
        <v>0</v>
      </c>
      <c r="M77" s="43">
        <v>0</v>
      </c>
      <c r="N77" s="44">
        <f t="shared" si="1"/>
        <v>0</v>
      </c>
      <c r="O77" s="42">
        <v>0</v>
      </c>
      <c r="P77" s="42">
        <v>0</v>
      </c>
      <c r="Q77" s="42">
        <v>0</v>
      </c>
      <c r="R77" s="43">
        <v>0</v>
      </c>
      <c r="S77" s="44">
        <v>0</v>
      </c>
      <c r="T77" s="43">
        <v>0</v>
      </c>
    </row>
    <row r="78" spans="1:20" ht="19.5" customHeight="1">
      <c r="A78" s="41" t="s">
        <v>100</v>
      </c>
      <c r="B78" s="41" t="s">
        <v>84</v>
      </c>
      <c r="C78" s="41" t="s">
        <v>84</v>
      </c>
      <c r="D78" s="41" t="s">
        <v>136</v>
      </c>
      <c r="E78" s="41" t="s">
        <v>137</v>
      </c>
      <c r="F78" s="42">
        <v>714.62</v>
      </c>
      <c r="G78" s="42">
        <v>0</v>
      </c>
      <c r="H78" s="42">
        <v>714.62</v>
      </c>
      <c r="I78" s="42">
        <v>0</v>
      </c>
      <c r="J78" s="43">
        <v>0</v>
      </c>
      <c r="K78" s="44">
        <v>0</v>
      </c>
      <c r="L78" s="42">
        <v>0</v>
      </c>
      <c r="M78" s="43">
        <v>0</v>
      </c>
      <c r="N78" s="44">
        <f t="shared" si="1"/>
        <v>0</v>
      </c>
      <c r="O78" s="42">
        <v>0</v>
      </c>
      <c r="P78" s="42">
        <v>0</v>
      </c>
      <c r="Q78" s="42">
        <v>0</v>
      </c>
      <c r="R78" s="43">
        <v>0</v>
      </c>
      <c r="S78" s="44">
        <v>0</v>
      </c>
      <c r="T78" s="43">
        <v>0</v>
      </c>
    </row>
    <row r="79" spans="1:20" ht="19.5" customHeight="1">
      <c r="A79" s="41" t="s">
        <v>106</v>
      </c>
      <c r="B79" s="41" t="s">
        <v>102</v>
      </c>
      <c r="C79" s="41" t="s">
        <v>93</v>
      </c>
      <c r="D79" s="41" t="s">
        <v>136</v>
      </c>
      <c r="E79" s="41" t="s">
        <v>107</v>
      </c>
      <c r="F79" s="42">
        <v>25.4</v>
      </c>
      <c r="G79" s="42">
        <v>0</v>
      </c>
      <c r="H79" s="42">
        <v>25.4</v>
      </c>
      <c r="I79" s="42">
        <v>0</v>
      </c>
      <c r="J79" s="43">
        <v>0</v>
      </c>
      <c r="K79" s="44">
        <v>0</v>
      </c>
      <c r="L79" s="42">
        <v>0</v>
      </c>
      <c r="M79" s="43">
        <v>0</v>
      </c>
      <c r="N79" s="44">
        <f t="shared" si="1"/>
        <v>0</v>
      </c>
      <c r="O79" s="42">
        <v>0</v>
      </c>
      <c r="P79" s="42">
        <v>0</v>
      </c>
      <c r="Q79" s="42">
        <v>0</v>
      </c>
      <c r="R79" s="43">
        <v>0</v>
      </c>
      <c r="S79" s="44">
        <v>0</v>
      </c>
      <c r="T79" s="43">
        <v>0</v>
      </c>
    </row>
    <row r="80" spans="1:20" ht="19.5" customHeight="1">
      <c r="A80" s="41" t="s">
        <v>106</v>
      </c>
      <c r="B80" s="41" t="s">
        <v>102</v>
      </c>
      <c r="C80" s="41" t="s">
        <v>84</v>
      </c>
      <c r="D80" s="41" t="s">
        <v>136</v>
      </c>
      <c r="E80" s="41" t="s">
        <v>108</v>
      </c>
      <c r="F80" s="42">
        <v>9.14</v>
      </c>
      <c r="G80" s="42">
        <v>0</v>
      </c>
      <c r="H80" s="42">
        <v>9.14</v>
      </c>
      <c r="I80" s="42">
        <v>0</v>
      </c>
      <c r="J80" s="43">
        <v>0</v>
      </c>
      <c r="K80" s="44">
        <v>0</v>
      </c>
      <c r="L80" s="42">
        <v>0</v>
      </c>
      <c r="M80" s="43">
        <v>0</v>
      </c>
      <c r="N80" s="44">
        <f t="shared" si="1"/>
        <v>0</v>
      </c>
      <c r="O80" s="42">
        <v>0</v>
      </c>
      <c r="P80" s="42">
        <v>0</v>
      </c>
      <c r="Q80" s="42">
        <v>0</v>
      </c>
      <c r="R80" s="43">
        <v>0</v>
      </c>
      <c r="S80" s="44">
        <v>0</v>
      </c>
      <c r="T80" s="43">
        <v>0</v>
      </c>
    </row>
    <row r="81" spans="1:20" ht="19.5" customHeight="1">
      <c r="A81" s="41" t="s">
        <v>38</v>
      </c>
      <c r="B81" s="41" t="s">
        <v>38</v>
      </c>
      <c r="C81" s="41" t="s">
        <v>38</v>
      </c>
      <c r="D81" s="41" t="s">
        <v>38</v>
      </c>
      <c r="E81" s="41" t="s">
        <v>138</v>
      </c>
      <c r="F81" s="42">
        <v>27705.01</v>
      </c>
      <c r="G81" s="42">
        <v>7021.34</v>
      </c>
      <c r="H81" s="42">
        <v>13348.63</v>
      </c>
      <c r="I81" s="42">
        <v>0</v>
      </c>
      <c r="J81" s="43">
        <v>0</v>
      </c>
      <c r="K81" s="44">
        <v>7315.04</v>
      </c>
      <c r="L81" s="42">
        <v>7315.04</v>
      </c>
      <c r="M81" s="43">
        <v>0</v>
      </c>
      <c r="N81" s="44">
        <f t="shared" si="1"/>
        <v>0</v>
      </c>
      <c r="O81" s="42">
        <v>0</v>
      </c>
      <c r="P81" s="42">
        <v>0</v>
      </c>
      <c r="Q81" s="42">
        <v>0</v>
      </c>
      <c r="R81" s="43">
        <v>0</v>
      </c>
      <c r="S81" s="44">
        <v>20</v>
      </c>
      <c r="T81" s="43">
        <v>0</v>
      </c>
    </row>
    <row r="82" spans="1:20" ht="19.5" customHeight="1">
      <c r="A82" s="41" t="s">
        <v>38</v>
      </c>
      <c r="B82" s="41" t="s">
        <v>38</v>
      </c>
      <c r="C82" s="41" t="s">
        <v>38</v>
      </c>
      <c r="D82" s="41" t="s">
        <v>38</v>
      </c>
      <c r="E82" s="41" t="s">
        <v>139</v>
      </c>
      <c r="F82" s="42">
        <v>27705.01</v>
      </c>
      <c r="G82" s="42">
        <v>7021.34</v>
      </c>
      <c r="H82" s="42">
        <v>13348.63</v>
      </c>
      <c r="I82" s="42">
        <v>0</v>
      </c>
      <c r="J82" s="43">
        <v>0</v>
      </c>
      <c r="K82" s="44">
        <v>7315.04</v>
      </c>
      <c r="L82" s="42">
        <v>7315.04</v>
      </c>
      <c r="M82" s="43">
        <v>0</v>
      </c>
      <c r="N82" s="44">
        <f t="shared" si="1"/>
        <v>0</v>
      </c>
      <c r="O82" s="42">
        <v>0</v>
      </c>
      <c r="P82" s="42">
        <v>0</v>
      </c>
      <c r="Q82" s="42">
        <v>0</v>
      </c>
      <c r="R82" s="43">
        <v>0</v>
      </c>
      <c r="S82" s="44">
        <v>20</v>
      </c>
      <c r="T82" s="43">
        <v>0</v>
      </c>
    </row>
    <row r="83" spans="1:20" ht="19.5" customHeight="1">
      <c r="A83" s="41" t="s">
        <v>88</v>
      </c>
      <c r="B83" s="41" t="s">
        <v>102</v>
      </c>
      <c r="C83" s="41" t="s">
        <v>92</v>
      </c>
      <c r="D83" s="41" t="s">
        <v>140</v>
      </c>
      <c r="E83" s="41" t="s">
        <v>141</v>
      </c>
      <c r="F83" s="42">
        <v>2081.43</v>
      </c>
      <c r="G83" s="42">
        <v>675.43</v>
      </c>
      <c r="H83" s="42">
        <v>1406</v>
      </c>
      <c r="I83" s="42">
        <v>0</v>
      </c>
      <c r="J83" s="43">
        <v>0</v>
      </c>
      <c r="K83" s="44">
        <v>0</v>
      </c>
      <c r="L83" s="42">
        <v>0</v>
      </c>
      <c r="M83" s="43">
        <v>0</v>
      </c>
      <c r="N83" s="44">
        <f t="shared" si="1"/>
        <v>0</v>
      </c>
      <c r="O83" s="42">
        <v>0</v>
      </c>
      <c r="P83" s="42">
        <v>0</v>
      </c>
      <c r="Q83" s="42">
        <v>0</v>
      </c>
      <c r="R83" s="43">
        <v>0</v>
      </c>
      <c r="S83" s="44">
        <v>0</v>
      </c>
      <c r="T83" s="43">
        <v>0</v>
      </c>
    </row>
    <row r="84" spans="1:20" ht="19.5" customHeight="1">
      <c r="A84" s="41" t="s">
        <v>88</v>
      </c>
      <c r="B84" s="41" t="s">
        <v>84</v>
      </c>
      <c r="C84" s="41" t="s">
        <v>102</v>
      </c>
      <c r="D84" s="41" t="s">
        <v>140</v>
      </c>
      <c r="E84" s="41" t="s">
        <v>142</v>
      </c>
      <c r="F84" s="42">
        <v>5.48</v>
      </c>
      <c r="G84" s="42">
        <v>5.48</v>
      </c>
      <c r="H84" s="42">
        <v>0</v>
      </c>
      <c r="I84" s="42">
        <v>0</v>
      </c>
      <c r="J84" s="43">
        <v>0</v>
      </c>
      <c r="K84" s="44">
        <v>0</v>
      </c>
      <c r="L84" s="42">
        <v>0</v>
      </c>
      <c r="M84" s="43">
        <v>0</v>
      </c>
      <c r="N84" s="44">
        <f t="shared" si="1"/>
        <v>0</v>
      </c>
      <c r="O84" s="42">
        <v>0</v>
      </c>
      <c r="P84" s="42">
        <v>0</v>
      </c>
      <c r="Q84" s="42">
        <v>0</v>
      </c>
      <c r="R84" s="43">
        <v>0</v>
      </c>
      <c r="S84" s="44">
        <v>0</v>
      </c>
      <c r="T84" s="43">
        <v>0</v>
      </c>
    </row>
    <row r="85" spans="1:20" ht="19.5" customHeight="1">
      <c r="A85" s="41" t="s">
        <v>88</v>
      </c>
      <c r="B85" s="41" t="s">
        <v>84</v>
      </c>
      <c r="C85" s="41" t="s">
        <v>92</v>
      </c>
      <c r="D85" s="41" t="s">
        <v>140</v>
      </c>
      <c r="E85" s="41" t="s">
        <v>143</v>
      </c>
      <c r="F85" s="42">
        <v>25608.1</v>
      </c>
      <c r="G85" s="42">
        <v>6330.43</v>
      </c>
      <c r="H85" s="42">
        <v>11942.63</v>
      </c>
      <c r="I85" s="42">
        <v>0</v>
      </c>
      <c r="J85" s="43">
        <v>0</v>
      </c>
      <c r="K85" s="44">
        <v>7315.04</v>
      </c>
      <c r="L85" s="42">
        <v>7315.04</v>
      </c>
      <c r="M85" s="43">
        <v>0</v>
      </c>
      <c r="N85" s="44">
        <f t="shared" si="1"/>
        <v>0</v>
      </c>
      <c r="O85" s="42">
        <v>0</v>
      </c>
      <c r="P85" s="42">
        <v>0</v>
      </c>
      <c r="Q85" s="42">
        <v>0</v>
      </c>
      <c r="R85" s="43">
        <v>0</v>
      </c>
      <c r="S85" s="44">
        <v>20</v>
      </c>
      <c r="T85" s="43">
        <v>0</v>
      </c>
    </row>
    <row r="86" spans="1:20" ht="19.5" customHeight="1">
      <c r="A86" s="41" t="s">
        <v>144</v>
      </c>
      <c r="B86" s="41" t="s">
        <v>102</v>
      </c>
      <c r="C86" s="41" t="s">
        <v>145</v>
      </c>
      <c r="D86" s="41" t="s">
        <v>140</v>
      </c>
      <c r="E86" s="41" t="s">
        <v>146</v>
      </c>
      <c r="F86" s="42">
        <v>10</v>
      </c>
      <c r="G86" s="42">
        <v>10</v>
      </c>
      <c r="H86" s="42">
        <v>0</v>
      </c>
      <c r="I86" s="42">
        <v>0</v>
      </c>
      <c r="J86" s="43">
        <v>0</v>
      </c>
      <c r="K86" s="44">
        <v>0</v>
      </c>
      <c r="L86" s="42">
        <v>0</v>
      </c>
      <c r="M86" s="43">
        <v>0</v>
      </c>
      <c r="N86" s="44">
        <f t="shared" si="1"/>
        <v>0</v>
      </c>
      <c r="O86" s="42">
        <v>0</v>
      </c>
      <c r="P86" s="42">
        <v>0</v>
      </c>
      <c r="Q86" s="42">
        <v>0</v>
      </c>
      <c r="R86" s="43">
        <v>0</v>
      </c>
      <c r="S86" s="44">
        <v>0</v>
      </c>
      <c r="T86" s="43">
        <v>0</v>
      </c>
    </row>
    <row r="87" spans="1:20" ht="19.5" customHeight="1">
      <c r="A87" s="41" t="s">
        <v>38</v>
      </c>
      <c r="B87" s="41" t="s">
        <v>38</v>
      </c>
      <c r="C87" s="41" t="s">
        <v>38</v>
      </c>
      <c r="D87" s="41" t="s">
        <v>38</v>
      </c>
      <c r="E87" s="41" t="s">
        <v>147</v>
      </c>
      <c r="F87" s="42">
        <v>1002.44</v>
      </c>
      <c r="G87" s="42">
        <v>0</v>
      </c>
      <c r="H87" s="42">
        <v>517.25</v>
      </c>
      <c r="I87" s="42">
        <v>0</v>
      </c>
      <c r="J87" s="43">
        <v>0</v>
      </c>
      <c r="K87" s="44">
        <v>10</v>
      </c>
      <c r="L87" s="42">
        <v>10</v>
      </c>
      <c r="M87" s="43">
        <v>0</v>
      </c>
      <c r="N87" s="44">
        <f t="shared" si="1"/>
        <v>0</v>
      </c>
      <c r="O87" s="42">
        <v>0</v>
      </c>
      <c r="P87" s="42">
        <v>0</v>
      </c>
      <c r="Q87" s="42">
        <v>0</v>
      </c>
      <c r="R87" s="43">
        <v>0</v>
      </c>
      <c r="S87" s="44">
        <v>475.19</v>
      </c>
      <c r="T87" s="43">
        <v>0</v>
      </c>
    </row>
    <row r="88" spans="1:20" ht="19.5" customHeight="1">
      <c r="A88" s="41" t="s">
        <v>38</v>
      </c>
      <c r="B88" s="41" t="s">
        <v>38</v>
      </c>
      <c r="C88" s="41" t="s">
        <v>38</v>
      </c>
      <c r="D88" s="41" t="s">
        <v>38</v>
      </c>
      <c r="E88" s="41" t="s">
        <v>148</v>
      </c>
      <c r="F88" s="42">
        <v>1002.44</v>
      </c>
      <c r="G88" s="42">
        <v>0</v>
      </c>
      <c r="H88" s="42">
        <v>517.25</v>
      </c>
      <c r="I88" s="42">
        <v>0</v>
      </c>
      <c r="J88" s="43">
        <v>0</v>
      </c>
      <c r="K88" s="44">
        <v>10</v>
      </c>
      <c r="L88" s="42">
        <v>10</v>
      </c>
      <c r="M88" s="43">
        <v>0</v>
      </c>
      <c r="N88" s="44">
        <f t="shared" si="1"/>
        <v>0</v>
      </c>
      <c r="O88" s="42">
        <v>0</v>
      </c>
      <c r="P88" s="42">
        <v>0</v>
      </c>
      <c r="Q88" s="42">
        <v>0</v>
      </c>
      <c r="R88" s="43">
        <v>0</v>
      </c>
      <c r="S88" s="44">
        <v>475.19</v>
      </c>
      <c r="T88" s="43">
        <v>0</v>
      </c>
    </row>
    <row r="89" spans="1:20" ht="19.5" customHeight="1">
      <c r="A89" s="41" t="s">
        <v>88</v>
      </c>
      <c r="B89" s="41" t="s">
        <v>89</v>
      </c>
      <c r="C89" s="41" t="s">
        <v>84</v>
      </c>
      <c r="D89" s="41" t="s">
        <v>149</v>
      </c>
      <c r="E89" s="41" t="s">
        <v>90</v>
      </c>
      <c r="F89" s="42">
        <v>68</v>
      </c>
      <c r="G89" s="42">
        <v>0</v>
      </c>
      <c r="H89" s="42">
        <v>3</v>
      </c>
      <c r="I89" s="42">
        <v>0</v>
      </c>
      <c r="J89" s="43">
        <v>0</v>
      </c>
      <c r="K89" s="44">
        <v>0</v>
      </c>
      <c r="L89" s="42">
        <v>0</v>
      </c>
      <c r="M89" s="43">
        <v>0</v>
      </c>
      <c r="N89" s="44">
        <f t="shared" si="1"/>
        <v>0</v>
      </c>
      <c r="O89" s="42">
        <v>0</v>
      </c>
      <c r="P89" s="42">
        <v>0</v>
      </c>
      <c r="Q89" s="42">
        <v>0</v>
      </c>
      <c r="R89" s="43">
        <v>0</v>
      </c>
      <c r="S89" s="44">
        <v>65</v>
      </c>
      <c r="T89" s="43">
        <v>0</v>
      </c>
    </row>
    <row r="90" spans="1:20" ht="19.5" customHeight="1">
      <c r="A90" s="41" t="s">
        <v>91</v>
      </c>
      <c r="B90" s="41" t="s">
        <v>92</v>
      </c>
      <c r="C90" s="41" t="s">
        <v>92</v>
      </c>
      <c r="D90" s="41" t="s">
        <v>149</v>
      </c>
      <c r="E90" s="41" t="s">
        <v>95</v>
      </c>
      <c r="F90" s="42">
        <v>73.17</v>
      </c>
      <c r="G90" s="42">
        <v>0</v>
      </c>
      <c r="H90" s="42">
        <v>73.17</v>
      </c>
      <c r="I90" s="42">
        <v>0</v>
      </c>
      <c r="J90" s="43">
        <v>0</v>
      </c>
      <c r="K90" s="44">
        <v>0</v>
      </c>
      <c r="L90" s="42">
        <v>0</v>
      </c>
      <c r="M90" s="43">
        <v>0</v>
      </c>
      <c r="N90" s="44">
        <f t="shared" si="1"/>
        <v>0</v>
      </c>
      <c r="O90" s="42">
        <v>0</v>
      </c>
      <c r="P90" s="42">
        <v>0</v>
      </c>
      <c r="Q90" s="42">
        <v>0</v>
      </c>
      <c r="R90" s="43">
        <v>0</v>
      </c>
      <c r="S90" s="44">
        <v>0</v>
      </c>
      <c r="T90" s="43">
        <v>0</v>
      </c>
    </row>
    <row r="91" spans="1:20" ht="19.5" customHeight="1">
      <c r="A91" s="41" t="s">
        <v>91</v>
      </c>
      <c r="B91" s="41" t="s">
        <v>92</v>
      </c>
      <c r="C91" s="41" t="s">
        <v>145</v>
      </c>
      <c r="D91" s="41" t="s">
        <v>149</v>
      </c>
      <c r="E91" s="41" t="s">
        <v>150</v>
      </c>
      <c r="F91" s="42">
        <v>36.59</v>
      </c>
      <c r="G91" s="42">
        <v>0</v>
      </c>
      <c r="H91" s="42">
        <v>36.59</v>
      </c>
      <c r="I91" s="42">
        <v>0</v>
      </c>
      <c r="J91" s="43">
        <v>0</v>
      </c>
      <c r="K91" s="44">
        <v>0</v>
      </c>
      <c r="L91" s="42">
        <v>0</v>
      </c>
      <c r="M91" s="43">
        <v>0</v>
      </c>
      <c r="N91" s="44">
        <f t="shared" si="1"/>
        <v>0</v>
      </c>
      <c r="O91" s="42">
        <v>0</v>
      </c>
      <c r="P91" s="42">
        <v>0</v>
      </c>
      <c r="Q91" s="42">
        <v>0</v>
      </c>
      <c r="R91" s="43">
        <v>0</v>
      </c>
      <c r="S91" s="44">
        <v>0</v>
      </c>
      <c r="T91" s="43">
        <v>0</v>
      </c>
    </row>
    <row r="92" spans="1:20" ht="19.5" customHeight="1">
      <c r="A92" s="41" t="s">
        <v>91</v>
      </c>
      <c r="B92" s="41" t="s">
        <v>85</v>
      </c>
      <c r="C92" s="41" t="s">
        <v>93</v>
      </c>
      <c r="D92" s="41" t="s">
        <v>149</v>
      </c>
      <c r="E92" s="41" t="s">
        <v>122</v>
      </c>
      <c r="F92" s="42">
        <v>3.85</v>
      </c>
      <c r="G92" s="42">
        <v>0</v>
      </c>
      <c r="H92" s="42">
        <v>3.85</v>
      </c>
      <c r="I92" s="42">
        <v>0</v>
      </c>
      <c r="J92" s="43">
        <v>0</v>
      </c>
      <c r="K92" s="44">
        <v>0</v>
      </c>
      <c r="L92" s="42">
        <v>0</v>
      </c>
      <c r="M92" s="43">
        <v>0</v>
      </c>
      <c r="N92" s="44">
        <f t="shared" si="1"/>
        <v>0</v>
      </c>
      <c r="O92" s="42">
        <v>0</v>
      </c>
      <c r="P92" s="42">
        <v>0</v>
      </c>
      <c r="Q92" s="42">
        <v>0</v>
      </c>
      <c r="R92" s="43">
        <v>0</v>
      </c>
      <c r="S92" s="44">
        <v>0</v>
      </c>
      <c r="T92" s="43">
        <v>0</v>
      </c>
    </row>
    <row r="93" spans="1:20" ht="19.5" customHeight="1">
      <c r="A93" s="41" t="s">
        <v>96</v>
      </c>
      <c r="B93" s="41" t="s">
        <v>97</v>
      </c>
      <c r="C93" s="41" t="s">
        <v>102</v>
      </c>
      <c r="D93" s="41" t="s">
        <v>149</v>
      </c>
      <c r="E93" s="41" t="s">
        <v>113</v>
      </c>
      <c r="F93" s="42">
        <v>42.99</v>
      </c>
      <c r="G93" s="42">
        <v>0</v>
      </c>
      <c r="H93" s="42">
        <v>21.97</v>
      </c>
      <c r="I93" s="42">
        <v>0</v>
      </c>
      <c r="J93" s="43">
        <v>0</v>
      </c>
      <c r="K93" s="44">
        <v>0</v>
      </c>
      <c r="L93" s="42">
        <v>0</v>
      </c>
      <c r="M93" s="43">
        <v>0</v>
      </c>
      <c r="N93" s="44">
        <f t="shared" si="1"/>
        <v>0</v>
      </c>
      <c r="O93" s="42">
        <v>0</v>
      </c>
      <c r="P93" s="42">
        <v>0</v>
      </c>
      <c r="Q93" s="42">
        <v>0</v>
      </c>
      <c r="R93" s="43">
        <v>0</v>
      </c>
      <c r="S93" s="44">
        <v>21.02</v>
      </c>
      <c r="T93" s="43">
        <v>0</v>
      </c>
    </row>
    <row r="94" spans="1:20" ht="19.5" customHeight="1">
      <c r="A94" s="41" t="s">
        <v>100</v>
      </c>
      <c r="B94" s="41" t="s">
        <v>84</v>
      </c>
      <c r="C94" s="41" t="s">
        <v>151</v>
      </c>
      <c r="D94" s="41" t="s">
        <v>149</v>
      </c>
      <c r="E94" s="41" t="s">
        <v>152</v>
      </c>
      <c r="F94" s="42">
        <v>722.95</v>
      </c>
      <c r="G94" s="42">
        <v>0</v>
      </c>
      <c r="H94" s="42">
        <v>350.62</v>
      </c>
      <c r="I94" s="42">
        <v>0</v>
      </c>
      <c r="J94" s="43">
        <v>0</v>
      </c>
      <c r="K94" s="44">
        <v>10</v>
      </c>
      <c r="L94" s="42">
        <v>10</v>
      </c>
      <c r="M94" s="43">
        <v>0</v>
      </c>
      <c r="N94" s="44">
        <f t="shared" si="1"/>
        <v>0</v>
      </c>
      <c r="O94" s="42">
        <v>0</v>
      </c>
      <c r="P94" s="42">
        <v>0</v>
      </c>
      <c r="Q94" s="42">
        <v>0</v>
      </c>
      <c r="R94" s="43">
        <v>0</v>
      </c>
      <c r="S94" s="44">
        <v>362.33</v>
      </c>
      <c r="T94" s="43">
        <v>0</v>
      </c>
    </row>
    <row r="95" spans="1:20" ht="19.5" customHeight="1">
      <c r="A95" s="41" t="s">
        <v>106</v>
      </c>
      <c r="B95" s="41" t="s">
        <v>102</v>
      </c>
      <c r="C95" s="41" t="s">
        <v>93</v>
      </c>
      <c r="D95" s="41" t="s">
        <v>149</v>
      </c>
      <c r="E95" s="41" t="s">
        <v>107</v>
      </c>
      <c r="F95" s="42">
        <v>54.89</v>
      </c>
      <c r="G95" s="42">
        <v>0</v>
      </c>
      <c r="H95" s="42">
        <v>28.05</v>
      </c>
      <c r="I95" s="42">
        <v>0</v>
      </c>
      <c r="J95" s="43">
        <v>0</v>
      </c>
      <c r="K95" s="44">
        <v>0</v>
      </c>
      <c r="L95" s="42">
        <v>0</v>
      </c>
      <c r="M95" s="43">
        <v>0</v>
      </c>
      <c r="N95" s="44">
        <f t="shared" si="1"/>
        <v>0</v>
      </c>
      <c r="O95" s="42">
        <v>0</v>
      </c>
      <c r="P95" s="42">
        <v>0</v>
      </c>
      <c r="Q95" s="42">
        <v>0</v>
      </c>
      <c r="R95" s="43">
        <v>0</v>
      </c>
      <c r="S95" s="44">
        <v>26.84</v>
      </c>
      <c r="T95" s="43">
        <v>0</v>
      </c>
    </row>
    <row r="96" spans="1:20" ht="19.5" customHeight="1">
      <c r="A96" s="41" t="s">
        <v>38</v>
      </c>
      <c r="B96" s="41" t="s">
        <v>38</v>
      </c>
      <c r="C96" s="41" t="s">
        <v>38</v>
      </c>
      <c r="D96" s="41" t="s">
        <v>38</v>
      </c>
      <c r="E96" s="41" t="s">
        <v>153</v>
      </c>
      <c r="F96" s="42">
        <v>6851.66</v>
      </c>
      <c r="G96" s="42">
        <v>409.3</v>
      </c>
      <c r="H96" s="42">
        <v>6183.54</v>
      </c>
      <c r="I96" s="42">
        <v>0</v>
      </c>
      <c r="J96" s="43">
        <v>0</v>
      </c>
      <c r="K96" s="44">
        <v>149.27</v>
      </c>
      <c r="L96" s="42">
        <v>0</v>
      </c>
      <c r="M96" s="43">
        <v>0</v>
      </c>
      <c r="N96" s="44">
        <f t="shared" si="1"/>
        <v>0</v>
      </c>
      <c r="O96" s="42">
        <v>0</v>
      </c>
      <c r="P96" s="42">
        <v>0</v>
      </c>
      <c r="Q96" s="42">
        <v>0</v>
      </c>
      <c r="R96" s="43">
        <v>0</v>
      </c>
      <c r="S96" s="44">
        <v>109.55</v>
      </c>
      <c r="T96" s="43">
        <v>0</v>
      </c>
    </row>
    <row r="97" spans="1:20" ht="19.5" customHeight="1">
      <c r="A97" s="41" t="s">
        <v>38</v>
      </c>
      <c r="B97" s="41" t="s">
        <v>38</v>
      </c>
      <c r="C97" s="41" t="s">
        <v>38</v>
      </c>
      <c r="D97" s="41" t="s">
        <v>38</v>
      </c>
      <c r="E97" s="41" t="s">
        <v>154</v>
      </c>
      <c r="F97" s="42">
        <v>3597.27</v>
      </c>
      <c r="G97" s="42">
        <v>124.08</v>
      </c>
      <c r="H97" s="42">
        <v>3365.83</v>
      </c>
      <c r="I97" s="42">
        <v>0</v>
      </c>
      <c r="J97" s="43">
        <v>0</v>
      </c>
      <c r="K97" s="44">
        <v>107.36</v>
      </c>
      <c r="L97" s="42">
        <v>0</v>
      </c>
      <c r="M97" s="43">
        <v>0</v>
      </c>
      <c r="N97" s="44">
        <f t="shared" si="1"/>
        <v>0</v>
      </c>
      <c r="O97" s="42">
        <v>0</v>
      </c>
      <c r="P97" s="42">
        <v>0</v>
      </c>
      <c r="Q97" s="42">
        <v>0</v>
      </c>
      <c r="R97" s="43">
        <v>0</v>
      </c>
      <c r="S97" s="44">
        <v>0</v>
      </c>
      <c r="T97" s="43">
        <v>0</v>
      </c>
    </row>
    <row r="98" spans="1:20" ht="19.5" customHeight="1">
      <c r="A98" s="41" t="s">
        <v>88</v>
      </c>
      <c r="B98" s="41" t="s">
        <v>89</v>
      </c>
      <c r="C98" s="41" t="s">
        <v>84</v>
      </c>
      <c r="D98" s="41" t="s">
        <v>155</v>
      </c>
      <c r="E98" s="41" t="s">
        <v>90</v>
      </c>
      <c r="F98" s="42">
        <v>89.8</v>
      </c>
      <c r="G98" s="42">
        <v>0</v>
      </c>
      <c r="H98" s="42">
        <v>89.8</v>
      </c>
      <c r="I98" s="42">
        <v>0</v>
      </c>
      <c r="J98" s="43">
        <v>0</v>
      </c>
      <c r="K98" s="44">
        <v>0</v>
      </c>
      <c r="L98" s="42">
        <v>0</v>
      </c>
      <c r="M98" s="43">
        <v>0</v>
      </c>
      <c r="N98" s="44">
        <f t="shared" si="1"/>
        <v>0</v>
      </c>
      <c r="O98" s="42">
        <v>0</v>
      </c>
      <c r="P98" s="42">
        <v>0</v>
      </c>
      <c r="Q98" s="42">
        <v>0</v>
      </c>
      <c r="R98" s="43">
        <v>0</v>
      </c>
      <c r="S98" s="44">
        <v>0</v>
      </c>
      <c r="T98" s="43">
        <v>0</v>
      </c>
    </row>
    <row r="99" spans="1:20" ht="19.5" customHeight="1">
      <c r="A99" s="41" t="s">
        <v>91</v>
      </c>
      <c r="B99" s="41" t="s">
        <v>92</v>
      </c>
      <c r="C99" s="41" t="s">
        <v>92</v>
      </c>
      <c r="D99" s="41" t="s">
        <v>155</v>
      </c>
      <c r="E99" s="41" t="s">
        <v>95</v>
      </c>
      <c r="F99" s="42">
        <v>162.48</v>
      </c>
      <c r="G99" s="42">
        <v>0</v>
      </c>
      <c r="H99" s="42">
        <v>162.48</v>
      </c>
      <c r="I99" s="42">
        <v>0</v>
      </c>
      <c r="J99" s="43">
        <v>0</v>
      </c>
      <c r="K99" s="44">
        <v>0</v>
      </c>
      <c r="L99" s="42">
        <v>0</v>
      </c>
      <c r="M99" s="43">
        <v>0</v>
      </c>
      <c r="N99" s="44">
        <f t="shared" si="1"/>
        <v>0</v>
      </c>
      <c r="O99" s="42">
        <v>0</v>
      </c>
      <c r="P99" s="42">
        <v>0</v>
      </c>
      <c r="Q99" s="42">
        <v>0</v>
      </c>
      <c r="R99" s="43">
        <v>0</v>
      </c>
      <c r="S99" s="44">
        <v>0</v>
      </c>
      <c r="T99" s="43">
        <v>0</v>
      </c>
    </row>
    <row r="100" spans="1:20" ht="19.5" customHeight="1">
      <c r="A100" s="41" t="s">
        <v>91</v>
      </c>
      <c r="B100" s="41" t="s">
        <v>92</v>
      </c>
      <c r="C100" s="41" t="s">
        <v>145</v>
      </c>
      <c r="D100" s="41" t="s">
        <v>155</v>
      </c>
      <c r="E100" s="41" t="s">
        <v>150</v>
      </c>
      <c r="F100" s="42">
        <v>81.24</v>
      </c>
      <c r="G100" s="42">
        <v>0</v>
      </c>
      <c r="H100" s="42">
        <v>81.24</v>
      </c>
      <c r="I100" s="42">
        <v>0</v>
      </c>
      <c r="J100" s="43">
        <v>0</v>
      </c>
      <c r="K100" s="44">
        <v>0</v>
      </c>
      <c r="L100" s="42">
        <v>0</v>
      </c>
      <c r="M100" s="43">
        <v>0</v>
      </c>
      <c r="N100" s="44">
        <f t="shared" si="1"/>
        <v>0</v>
      </c>
      <c r="O100" s="42">
        <v>0</v>
      </c>
      <c r="P100" s="42">
        <v>0</v>
      </c>
      <c r="Q100" s="42">
        <v>0</v>
      </c>
      <c r="R100" s="43">
        <v>0</v>
      </c>
      <c r="S100" s="44">
        <v>0</v>
      </c>
      <c r="T100" s="43">
        <v>0</v>
      </c>
    </row>
    <row r="101" spans="1:20" ht="19.5" customHeight="1">
      <c r="A101" s="41" t="s">
        <v>91</v>
      </c>
      <c r="B101" s="41" t="s">
        <v>97</v>
      </c>
      <c r="C101" s="41" t="s">
        <v>85</v>
      </c>
      <c r="D101" s="41" t="s">
        <v>155</v>
      </c>
      <c r="E101" s="41" t="s">
        <v>156</v>
      </c>
      <c r="F101" s="42">
        <v>6.2</v>
      </c>
      <c r="G101" s="42">
        <v>0</v>
      </c>
      <c r="H101" s="42">
        <v>6.2</v>
      </c>
      <c r="I101" s="42">
        <v>0</v>
      </c>
      <c r="J101" s="43">
        <v>0</v>
      </c>
      <c r="K101" s="44">
        <v>0</v>
      </c>
      <c r="L101" s="42">
        <v>0</v>
      </c>
      <c r="M101" s="43">
        <v>0</v>
      </c>
      <c r="N101" s="44">
        <f t="shared" si="1"/>
        <v>0</v>
      </c>
      <c r="O101" s="42">
        <v>0</v>
      </c>
      <c r="P101" s="42">
        <v>0</v>
      </c>
      <c r="Q101" s="42">
        <v>0</v>
      </c>
      <c r="R101" s="43">
        <v>0</v>
      </c>
      <c r="S101" s="44">
        <v>0</v>
      </c>
      <c r="T101" s="43">
        <v>0</v>
      </c>
    </row>
    <row r="102" spans="1:20" ht="19.5" customHeight="1">
      <c r="A102" s="41" t="s">
        <v>91</v>
      </c>
      <c r="B102" s="41" t="s">
        <v>85</v>
      </c>
      <c r="C102" s="41" t="s">
        <v>93</v>
      </c>
      <c r="D102" s="41" t="s">
        <v>155</v>
      </c>
      <c r="E102" s="41" t="s">
        <v>122</v>
      </c>
      <c r="F102" s="42">
        <v>2.04</v>
      </c>
      <c r="G102" s="42">
        <v>0</v>
      </c>
      <c r="H102" s="42">
        <v>2.04</v>
      </c>
      <c r="I102" s="42">
        <v>0</v>
      </c>
      <c r="J102" s="43">
        <v>0</v>
      </c>
      <c r="K102" s="44">
        <v>0</v>
      </c>
      <c r="L102" s="42">
        <v>0</v>
      </c>
      <c r="M102" s="43">
        <v>0</v>
      </c>
      <c r="N102" s="44">
        <f t="shared" si="1"/>
        <v>0</v>
      </c>
      <c r="O102" s="42">
        <v>0</v>
      </c>
      <c r="P102" s="42">
        <v>0</v>
      </c>
      <c r="Q102" s="42">
        <v>0</v>
      </c>
      <c r="R102" s="43">
        <v>0</v>
      </c>
      <c r="S102" s="44">
        <v>0</v>
      </c>
      <c r="T102" s="43">
        <v>0</v>
      </c>
    </row>
    <row r="103" spans="1:20" ht="19.5" customHeight="1">
      <c r="A103" s="41" t="s">
        <v>96</v>
      </c>
      <c r="B103" s="41" t="s">
        <v>97</v>
      </c>
      <c r="C103" s="41" t="s">
        <v>102</v>
      </c>
      <c r="D103" s="41" t="s">
        <v>155</v>
      </c>
      <c r="E103" s="41" t="s">
        <v>113</v>
      </c>
      <c r="F103" s="42">
        <v>95.46</v>
      </c>
      <c r="G103" s="42">
        <v>0</v>
      </c>
      <c r="H103" s="42">
        <v>95.46</v>
      </c>
      <c r="I103" s="42">
        <v>0</v>
      </c>
      <c r="J103" s="43">
        <v>0</v>
      </c>
      <c r="K103" s="44">
        <v>0</v>
      </c>
      <c r="L103" s="42">
        <v>0</v>
      </c>
      <c r="M103" s="43">
        <v>0</v>
      </c>
      <c r="N103" s="44">
        <f t="shared" si="1"/>
        <v>0</v>
      </c>
      <c r="O103" s="42">
        <v>0</v>
      </c>
      <c r="P103" s="42">
        <v>0</v>
      </c>
      <c r="Q103" s="42">
        <v>0</v>
      </c>
      <c r="R103" s="43">
        <v>0</v>
      </c>
      <c r="S103" s="44">
        <v>0</v>
      </c>
      <c r="T103" s="43">
        <v>0</v>
      </c>
    </row>
    <row r="104" spans="1:20" ht="19.5" customHeight="1">
      <c r="A104" s="41" t="s">
        <v>100</v>
      </c>
      <c r="B104" s="41" t="s">
        <v>84</v>
      </c>
      <c r="C104" s="41" t="s">
        <v>157</v>
      </c>
      <c r="D104" s="41" t="s">
        <v>155</v>
      </c>
      <c r="E104" s="41" t="s">
        <v>158</v>
      </c>
      <c r="F104" s="42">
        <v>12</v>
      </c>
      <c r="G104" s="42">
        <v>0</v>
      </c>
      <c r="H104" s="42">
        <v>12</v>
      </c>
      <c r="I104" s="42">
        <v>0</v>
      </c>
      <c r="J104" s="43">
        <v>0</v>
      </c>
      <c r="K104" s="44">
        <v>0</v>
      </c>
      <c r="L104" s="42">
        <v>0</v>
      </c>
      <c r="M104" s="43">
        <v>0</v>
      </c>
      <c r="N104" s="44">
        <f t="shared" si="1"/>
        <v>0</v>
      </c>
      <c r="O104" s="42">
        <v>0</v>
      </c>
      <c r="P104" s="42">
        <v>0</v>
      </c>
      <c r="Q104" s="42">
        <v>0</v>
      </c>
      <c r="R104" s="43">
        <v>0</v>
      </c>
      <c r="S104" s="44">
        <v>0</v>
      </c>
      <c r="T104" s="43">
        <v>0</v>
      </c>
    </row>
    <row r="105" spans="1:20" ht="19.5" customHeight="1">
      <c r="A105" s="41" t="s">
        <v>100</v>
      </c>
      <c r="B105" s="41" t="s">
        <v>84</v>
      </c>
      <c r="C105" s="41" t="s">
        <v>159</v>
      </c>
      <c r="D105" s="41" t="s">
        <v>155</v>
      </c>
      <c r="E105" s="41" t="s">
        <v>160</v>
      </c>
      <c r="F105" s="42">
        <v>2081.65</v>
      </c>
      <c r="G105" s="42">
        <v>124.08</v>
      </c>
      <c r="H105" s="42">
        <v>1860.21</v>
      </c>
      <c r="I105" s="42">
        <v>0</v>
      </c>
      <c r="J105" s="43">
        <v>0</v>
      </c>
      <c r="K105" s="44">
        <v>97.36</v>
      </c>
      <c r="L105" s="42">
        <v>0</v>
      </c>
      <c r="M105" s="43">
        <v>0</v>
      </c>
      <c r="N105" s="44">
        <f t="shared" si="1"/>
        <v>0</v>
      </c>
      <c r="O105" s="42">
        <v>0</v>
      </c>
      <c r="P105" s="42">
        <v>0</v>
      </c>
      <c r="Q105" s="42">
        <v>0</v>
      </c>
      <c r="R105" s="43">
        <v>0</v>
      </c>
      <c r="S105" s="44">
        <v>0</v>
      </c>
      <c r="T105" s="43">
        <v>0</v>
      </c>
    </row>
    <row r="106" spans="1:20" ht="19.5" customHeight="1">
      <c r="A106" s="41" t="s">
        <v>100</v>
      </c>
      <c r="B106" s="41" t="s">
        <v>84</v>
      </c>
      <c r="C106" s="41" t="s">
        <v>104</v>
      </c>
      <c r="D106" s="41" t="s">
        <v>155</v>
      </c>
      <c r="E106" s="41" t="s">
        <v>105</v>
      </c>
      <c r="F106" s="42">
        <v>921.5</v>
      </c>
      <c r="G106" s="42">
        <v>0</v>
      </c>
      <c r="H106" s="42">
        <v>911.5</v>
      </c>
      <c r="I106" s="42">
        <v>0</v>
      </c>
      <c r="J106" s="43">
        <v>0</v>
      </c>
      <c r="K106" s="44">
        <v>10</v>
      </c>
      <c r="L106" s="42">
        <v>0</v>
      </c>
      <c r="M106" s="43">
        <v>0</v>
      </c>
      <c r="N106" s="44">
        <f t="shared" si="1"/>
        <v>0</v>
      </c>
      <c r="O106" s="42">
        <v>0</v>
      </c>
      <c r="P106" s="42">
        <v>0</v>
      </c>
      <c r="Q106" s="42">
        <v>0</v>
      </c>
      <c r="R106" s="43">
        <v>0</v>
      </c>
      <c r="S106" s="44">
        <v>0</v>
      </c>
      <c r="T106" s="43">
        <v>0</v>
      </c>
    </row>
    <row r="107" spans="1:20" ht="19.5" customHeight="1">
      <c r="A107" s="41" t="s">
        <v>106</v>
      </c>
      <c r="B107" s="41" t="s">
        <v>102</v>
      </c>
      <c r="C107" s="41" t="s">
        <v>93</v>
      </c>
      <c r="D107" s="41" t="s">
        <v>155</v>
      </c>
      <c r="E107" s="41" t="s">
        <v>107</v>
      </c>
      <c r="F107" s="42">
        <v>121.86</v>
      </c>
      <c r="G107" s="42">
        <v>0</v>
      </c>
      <c r="H107" s="42">
        <v>121.86</v>
      </c>
      <c r="I107" s="42">
        <v>0</v>
      </c>
      <c r="J107" s="43">
        <v>0</v>
      </c>
      <c r="K107" s="44">
        <v>0</v>
      </c>
      <c r="L107" s="42">
        <v>0</v>
      </c>
      <c r="M107" s="43">
        <v>0</v>
      </c>
      <c r="N107" s="44">
        <f t="shared" si="1"/>
        <v>0</v>
      </c>
      <c r="O107" s="42">
        <v>0</v>
      </c>
      <c r="P107" s="42">
        <v>0</v>
      </c>
      <c r="Q107" s="42">
        <v>0</v>
      </c>
      <c r="R107" s="43">
        <v>0</v>
      </c>
      <c r="S107" s="44">
        <v>0</v>
      </c>
      <c r="T107" s="43">
        <v>0</v>
      </c>
    </row>
    <row r="108" spans="1:20" ht="19.5" customHeight="1">
      <c r="A108" s="41" t="s">
        <v>106</v>
      </c>
      <c r="B108" s="41" t="s">
        <v>102</v>
      </c>
      <c r="C108" s="41" t="s">
        <v>84</v>
      </c>
      <c r="D108" s="41" t="s">
        <v>155</v>
      </c>
      <c r="E108" s="41" t="s">
        <v>108</v>
      </c>
      <c r="F108" s="42">
        <v>23.04</v>
      </c>
      <c r="G108" s="42">
        <v>0</v>
      </c>
      <c r="H108" s="42">
        <v>23.04</v>
      </c>
      <c r="I108" s="42">
        <v>0</v>
      </c>
      <c r="J108" s="43">
        <v>0</v>
      </c>
      <c r="K108" s="44">
        <v>0</v>
      </c>
      <c r="L108" s="42">
        <v>0</v>
      </c>
      <c r="M108" s="43">
        <v>0</v>
      </c>
      <c r="N108" s="44">
        <f t="shared" si="1"/>
        <v>0</v>
      </c>
      <c r="O108" s="42">
        <v>0</v>
      </c>
      <c r="P108" s="42">
        <v>0</v>
      </c>
      <c r="Q108" s="42">
        <v>0</v>
      </c>
      <c r="R108" s="43">
        <v>0</v>
      </c>
      <c r="S108" s="44">
        <v>0</v>
      </c>
      <c r="T108" s="43">
        <v>0</v>
      </c>
    </row>
    <row r="109" spans="1:20" ht="19.5" customHeight="1">
      <c r="A109" s="41" t="s">
        <v>38</v>
      </c>
      <c r="B109" s="41" t="s">
        <v>38</v>
      </c>
      <c r="C109" s="41" t="s">
        <v>38</v>
      </c>
      <c r="D109" s="41" t="s">
        <v>38</v>
      </c>
      <c r="E109" s="41" t="s">
        <v>161</v>
      </c>
      <c r="F109" s="42">
        <v>379.82</v>
      </c>
      <c r="G109" s="42">
        <v>0</v>
      </c>
      <c r="H109" s="42">
        <v>379.82</v>
      </c>
      <c r="I109" s="42">
        <v>0</v>
      </c>
      <c r="J109" s="43">
        <v>0</v>
      </c>
      <c r="K109" s="44">
        <v>0</v>
      </c>
      <c r="L109" s="42">
        <v>0</v>
      </c>
      <c r="M109" s="43">
        <v>0</v>
      </c>
      <c r="N109" s="44">
        <f t="shared" si="1"/>
        <v>0</v>
      </c>
      <c r="O109" s="42">
        <v>0</v>
      </c>
      <c r="P109" s="42">
        <v>0</v>
      </c>
      <c r="Q109" s="42">
        <v>0</v>
      </c>
      <c r="R109" s="43">
        <v>0</v>
      </c>
      <c r="S109" s="44">
        <v>0</v>
      </c>
      <c r="T109" s="43">
        <v>0</v>
      </c>
    </row>
    <row r="110" spans="1:20" ht="19.5" customHeight="1">
      <c r="A110" s="41" t="s">
        <v>88</v>
      </c>
      <c r="B110" s="41" t="s">
        <v>89</v>
      </c>
      <c r="C110" s="41" t="s">
        <v>84</v>
      </c>
      <c r="D110" s="41" t="s">
        <v>162</v>
      </c>
      <c r="E110" s="41" t="s">
        <v>90</v>
      </c>
      <c r="F110" s="42">
        <v>0.6</v>
      </c>
      <c r="G110" s="42">
        <v>0</v>
      </c>
      <c r="H110" s="42">
        <v>0.6</v>
      </c>
      <c r="I110" s="42">
        <v>0</v>
      </c>
      <c r="J110" s="43">
        <v>0</v>
      </c>
      <c r="K110" s="44">
        <v>0</v>
      </c>
      <c r="L110" s="42">
        <v>0</v>
      </c>
      <c r="M110" s="43">
        <v>0</v>
      </c>
      <c r="N110" s="44">
        <f t="shared" si="1"/>
        <v>0</v>
      </c>
      <c r="O110" s="42">
        <v>0</v>
      </c>
      <c r="P110" s="42">
        <v>0</v>
      </c>
      <c r="Q110" s="42">
        <v>0</v>
      </c>
      <c r="R110" s="43">
        <v>0</v>
      </c>
      <c r="S110" s="44">
        <v>0</v>
      </c>
      <c r="T110" s="43">
        <v>0</v>
      </c>
    </row>
    <row r="111" spans="1:20" ht="19.5" customHeight="1">
      <c r="A111" s="41" t="s">
        <v>91</v>
      </c>
      <c r="B111" s="41" t="s">
        <v>92</v>
      </c>
      <c r="C111" s="41" t="s">
        <v>92</v>
      </c>
      <c r="D111" s="41" t="s">
        <v>162</v>
      </c>
      <c r="E111" s="41" t="s">
        <v>95</v>
      </c>
      <c r="F111" s="42">
        <v>13</v>
      </c>
      <c r="G111" s="42">
        <v>0</v>
      </c>
      <c r="H111" s="42">
        <v>13</v>
      </c>
      <c r="I111" s="42">
        <v>0</v>
      </c>
      <c r="J111" s="43">
        <v>0</v>
      </c>
      <c r="K111" s="44">
        <v>0</v>
      </c>
      <c r="L111" s="42">
        <v>0</v>
      </c>
      <c r="M111" s="43">
        <v>0</v>
      </c>
      <c r="N111" s="44">
        <f t="shared" si="1"/>
        <v>0</v>
      </c>
      <c r="O111" s="42">
        <v>0</v>
      </c>
      <c r="P111" s="42">
        <v>0</v>
      </c>
      <c r="Q111" s="42">
        <v>0</v>
      </c>
      <c r="R111" s="43">
        <v>0</v>
      </c>
      <c r="S111" s="44">
        <v>0</v>
      </c>
      <c r="T111" s="43">
        <v>0</v>
      </c>
    </row>
    <row r="112" spans="1:20" ht="19.5" customHeight="1">
      <c r="A112" s="41" t="s">
        <v>91</v>
      </c>
      <c r="B112" s="41" t="s">
        <v>92</v>
      </c>
      <c r="C112" s="41" t="s">
        <v>145</v>
      </c>
      <c r="D112" s="41" t="s">
        <v>162</v>
      </c>
      <c r="E112" s="41" t="s">
        <v>150</v>
      </c>
      <c r="F112" s="42">
        <v>6.5</v>
      </c>
      <c r="G112" s="42">
        <v>0</v>
      </c>
      <c r="H112" s="42">
        <v>6.5</v>
      </c>
      <c r="I112" s="42">
        <v>0</v>
      </c>
      <c r="J112" s="43">
        <v>0</v>
      </c>
      <c r="K112" s="44">
        <v>0</v>
      </c>
      <c r="L112" s="42">
        <v>0</v>
      </c>
      <c r="M112" s="43">
        <v>0</v>
      </c>
      <c r="N112" s="44">
        <f t="shared" si="1"/>
        <v>0</v>
      </c>
      <c r="O112" s="42">
        <v>0</v>
      </c>
      <c r="P112" s="42">
        <v>0</v>
      </c>
      <c r="Q112" s="42">
        <v>0</v>
      </c>
      <c r="R112" s="43">
        <v>0</v>
      </c>
      <c r="S112" s="44">
        <v>0</v>
      </c>
      <c r="T112" s="43">
        <v>0</v>
      </c>
    </row>
    <row r="113" spans="1:20" ht="19.5" customHeight="1">
      <c r="A113" s="41" t="s">
        <v>96</v>
      </c>
      <c r="B113" s="41" t="s">
        <v>97</v>
      </c>
      <c r="C113" s="41" t="s">
        <v>102</v>
      </c>
      <c r="D113" s="41" t="s">
        <v>162</v>
      </c>
      <c r="E113" s="41" t="s">
        <v>113</v>
      </c>
      <c r="F113" s="42">
        <v>10.5</v>
      </c>
      <c r="G113" s="42">
        <v>0</v>
      </c>
      <c r="H113" s="42">
        <v>10.5</v>
      </c>
      <c r="I113" s="42">
        <v>0</v>
      </c>
      <c r="J113" s="43">
        <v>0</v>
      </c>
      <c r="K113" s="44">
        <v>0</v>
      </c>
      <c r="L113" s="42">
        <v>0</v>
      </c>
      <c r="M113" s="43">
        <v>0</v>
      </c>
      <c r="N113" s="44">
        <f t="shared" si="1"/>
        <v>0</v>
      </c>
      <c r="O113" s="42">
        <v>0</v>
      </c>
      <c r="P113" s="42">
        <v>0</v>
      </c>
      <c r="Q113" s="42">
        <v>0</v>
      </c>
      <c r="R113" s="43">
        <v>0</v>
      </c>
      <c r="S113" s="44">
        <v>0</v>
      </c>
      <c r="T113" s="43">
        <v>0</v>
      </c>
    </row>
    <row r="114" spans="1:20" ht="19.5" customHeight="1">
      <c r="A114" s="41" t="s">
        <v>100</v>
      </c>
      <c r="B114" s="41" t="s">
        <v>84</v>
      </c>
      <c r="C114" s="41" t="s">
        <v>163</v>
      </c>
      <c r="D114" s="41" t="s">
        <v>162</v>
      </c>
      <c r="E114" s="41" t="s">
        <v>164</v>
      </c>
      <c r="F114" s="42">
        <v>330.34</v>
      </c>
      <c r="G114" s="42">
        <v>0</v>
      </c>
      <c r="H114" s="42">
        <v>330.34</v>
      </c>
      <c r="I114" s="42">
        <v>0</v>
      </c>
      <c r="J114" s="43">
        <v>0</v>
      </c>
      <c r="K114" s="44">
        <v>0</v>
      </c>
      <c r="L114" s="42">
        <v>0</v>
      </c>
      <c r="M114" s="43">
        <v>0</v>
      </c>
      <c r="N114" s="44">
        <f t="shared" si="1"/>
        <v>0</v>
      </c>
      <c r="O114" s="42">
        <v>0</v>
      </c>
      <c r="P114" s="42">
        <v>0</v>
      </c>
      <c r="Q114" s="42">
        <v>0</v>
      </c>
      <c r="R114" s="43">
        <v>0</v>
      </c>
      <c r="S114" s="44">
        <v>0</v>
      </c>
      <c r="T114" s="43">
        <v>0</v>
      </c>
    </row>
    <row r="115" spans="1:20" ht="19.5" customHeight="1">
      <c r="A115" s="41" t="s">
        <v>106</v>
      </c>
      <c r="B115" s="41" t="s">
        <v>102</v>
      </c>
      <c r="C115" s="41" t="s">
        <v>93</v>
      </c>
      <c r="D115" s="41" t="s">
        <v>162</v>
      </c>
      <c r="E115" s="41" t="s">
        <v>107</v>
      </c>
      <c r="F115" s="42">
        <v>10.5</v>
      </c>
      <c r="G115" s="42">
        <v>0</v>
      </c>
      <c r="H115" s="42">
        <v>10.5</v>
      </c>
      <c r="I115" s="42">
        <v>0</v>
      </c>
      <c r="J115" s="43">
        <v>0</v>
      </c>
      <c r="K115" s="44">
        <v>0</v>
      </c>
      <c r="L115" s="42">
        <v>0</v>
      </c>
      <c r="M115" s="43">
        <v>0</v>
      </c>
      <c r="N115" s="44">
        <f t="shared" si="1"/>
        <v>0</v>
      </c>
      <c r="O115" s="42">
        <v>0</v>
      </c>
      <c r="P115" s="42">
        <v>0</v>
      </c>
      <c r="Q115" s="42">
        <v>0</v>
      </c>
      <c r="R115" s="43">
        <v>0</v>
      </c>
      <c r="S115" s="44">
        <v>0</v>
      </c>
      <c r="T115" s="43">
        <v>0</v>
      </c>
    </row>
    <row r="116" spans="1:20" ht="19.5" customHeight="1">
      <c r="A116" s="41" t="s">
        <v>106</v>
      </c>
      <c r="B116" s="41" t="s">
        <v>102</v>
      </c>
      <c r="C116" s="41" t="s">
        <v>84</v>
      </c>
      <c r="D116" s="41" t="s">
        <v>162</v>
      </c>
      <c r="E116" s="41" t="s">
        <v>108</v>
      </c>
      <c r="F116" s="42">
        <v>8.38</v>
      </c>
      <c r="G116" s="42">
        <v>0</v>
      </c>
      <c r="H116" s="42">
        <v>8.38</v>
      </c>
      <c r="I116" s="42">
        <v>0</v>
      </c>
      <c r="J116" s="43">
        <v>0</v>
      </c>
      <c r="K116" s="44">
        <v>0</v>
      </c>
      <c r="L116" s="42">
        <v>0</v>
      </c>
      <c r="M116" s="43">
        <v>0</v>
      </c>
      <c r="N116" s="44">
        <f t="shared" si="1"/>
        <v>0</v>
      </c>
      <c r="O116" s="42">
        <v>0</v>
      </c>
      <c r="P116" s="42">
        <v>0</v>
      </c>
      <c r="Q116" s="42">
        <v>0</v>
      </c>
      <c r="R116" s="43">
        <v>0</v>
      </c>
      <c r="S116" s="44">
        <v>0</v>
      </c>
      <c r="T116" s="43">
        <v>0</v>
      </c>
    </row>
    <row r="117" spans="1:20" ht="19.5" customHeight="1">
      <c r="A117" s="41" t="s">
        <v>38</v>
      </c>
      <c r="B117" s="41" t="s">
        <v>38</v>
      </c>
      <c r="C117" s="41" t="s">
        <v>38</v>
      </c>
      <c r="D117" s="41" t="s">
        <v>38</v>
      </c>
      <c r="E117" s="41" t="s">
        <v>165</v>
      </c>
      <c r="F117" s="42">
        <v>28.2</v>
      </c>
      <c r="G117" s="42">
        <v>28.2</v>
      </c>
      <c r="H117" s="42">
        <v>0</v>
      </c>
      <c r="I117" s="42">
        <v>0</v>
      </c>
      <c r="J117" s="43">
        <v>0</v>
      </c>
      <c r="K117" s="44">
        <v>0</v>
      </c>
      <c r="L117" s="42">
        <v>0</v>
      </c>
      <c r="M117" s="43">
        <v>0</v>
      </c>
      <c r="N117" s="44">
        <f t="shared" si="1"/>
        <v>0</v>
      </c>
      <c r="O117" s="42">
        <v>0</v>
      </c>
      <c r="P117" s="42">
        <v>0</v>
      </c>
      <c r="Q117" s="42">
        <v>0</v>
      </c>
      <c r="R117" s="43">
        <v>0</v>
      </c>
      <c r="S117" s="44">
        <v>0</v>
      </c>
      <c r="T117" s="43">
        <v>0</v>
      </c>
    </row>
    <row r="118" spans="1:20" ht="19.5" customHeight="1">
      <c r="A118" s="41" t="s">
        <v>100</v>
      </c>
      <c r="B118" s="41" t="s">
        <v>84</v>
      </c>
      <c r="C118" s="41" t="s">
        <v>166</v>
      </c>
      <c r="D118" s="41" t="s">
        <v>167</v>
      </c>
      <c r="E118" s="41" t="s">
        <v>168</v>
      </c>
      <c r="F118" s="42">
        <v>28.2</v>
      </c>
      <c r="G118" s="42">
        <v>28.2</v>
      </c>
      <c r="H118" s="42">
        <v>0</v>
      </c>
      <c r="I118" s="42">
        <v>0</v>
      </c>
      <c r="J118" s="43">
        <v>0</v>
      </c>
      <c r="K118" s="44">
        <v>0</v>
      </c>
      <c r="L118" s="42">
        <v>0</v>
      </c>
      <c r="M118" s="43">
        <v>0</v>
      </c>
      <c r="N118" s="44">
        <f t="shared" si="1"/>
        <v>0</v>
      </c>
      <c r="O118" s="42">
        <v>0</v>
      </c>
      <c r="P118" s="42">
        <v>0</v>
      </c>
      <c r="Q118" s="42">
        <v>0</v>
      </c>
      <c r="R118" s="43">
        <v>0</v>
      </c>
      <c r="S118" s="44">
        <v>0</v>
      </c>
      <c r="T118" s="43">
        <v>0</v>
      </c>
    </row>
    <row r="119" spans="1:20" ht="19.5" customHeight="1">
      <c r="A119" s="41" t="s">
        <v>38</v>
      </c>
      <c r="B119" s="41" t="s">
        <v>38</v>
      </c>
      <c r="C119" s="41" t="s">
        <v>38</v>
      </c>
      <c r="D119" s="41" t="s">
        <v>38</v>
      </c>
      <c r="E119" s="41" t="s">
        <v>169</v>
      </c>
      <c r="F119" s="42">
        <v>236.21</v>
      </c>
      <c r="G119" s="42">
        <v>0</v>
      </c>
      <c r="H119" s="42">
        <v>236.21</v>
      </c>
      <c r="I119" s="42">
        <v>0</v>
      </c>
      <c r="J119" s="43">
        <v>0</v>
      </c>
      <c r="K119" s="44">
        <v>0</v>
      </c>
      <c r="L119" s="42">
        <v>0</v>
      </c>
      <c r="M119" s="43">
        <v>0</v>
      </c>
      <c r="N119" s="44">
        <f t="shared" si="1"/>
        <v>0</v>
      </c>
      <c r="O119" s="42">
        <v>0</v>
      </c>
      <c r="P119" s="42">
        <v>0</v>
      </c>
      <c r="Q119" s="42">
        <v>0</v>
      </c>
      <c r="R119" s="43">
        <v>0</v>
      </c>
      <c r="S119" s="44">
        <v>0</v>
      </c>
      <c r="T119" s="43">
        <v>0</v>
      </c>
    </row>
    <row r="120" spans="1:20" ht="19.5" customHeight="1">
      <c r="A120" s="41" t="s">
        <v>91</v>
      </c>
      <c r="B120" s="41" t="s">
        <v>92</v>
      </c>
      <c r="C120" s="41" t="s">
        <v>92</v>
      </c>
      <c r="D120" s="41" t="s">
        <v>170</v>
      </c>
      <c r="E120" s="41" t="s">
        <v>95</v>
      </c>
      <c r="F120" s="42">
        <v>14</v>
      </c>
      <c r="G120" s="42">
        <v>0</v>
      </c>
      <c r="H120" s="42">
        <v>14</v>
      </c>
      <c r="I120" s="42">
        <v>0</v>
      </c>
      <c r="J120" s="43">
        <v>0</v>
      </c>
      <c r="K120" s="44">
        <v>0</v>
      </c>
      <c r="L120" s="42">
        <v>0</v>
      </c>
      <c r="M120" s="43">
        <v>0</v>
      </c>
      <c r="N120" s="44">
        <f t="shared" si="1"/>
        <v>0</v>
      </c>
      <c r="O120" s="42">
        <v>0</v>
      </c>
      <c r="P120" s="42">
        <v>0</v>
      </c>
      <c r="Q120" s="42">
        <v>0</v>
      </c>
      <c r="R120" s="43">
        <v>0</v>
      </c>
      <c r="S120" s="44">
        <v>0</v>
      </c>
      <c r="T120" s="43">
        <v>0</v>
      </c>
    </row>
    <row r="121" spans="1:20" ht="19.5" customHeight="1">
      <c r="A121" s="41" t="s">
        <v>91</v>
      </c>
      <c r="B121" s="41" t="s">
        <v>92</v>
      </c>
      <c r="C121" s="41" t="s">
        <v>145</v>
      </c>
      <c r="D121" s="41" t="s">
        <v>170</v>
      </c>
      <c r="E121" s="41" t="s">
        <v>150</v>
      </c>
      <c r="F121" s="42">
        <v>6.9</v>
      </c>
      <c r="G121" s="42">
        <v>0</v>
      </c>
      <c r="H121" s="42">
        <v>6.9</v>
      </c>
      <c r="I121" s="42">
        <v>0</v>
      </c>
      <c r="J121" s="43">
        <v>0</v>
      </c>
      <c r="K121" s="44">
        <v>0</v>
      </c>
      <c r="L121" s="42">
        <v>0</v>
      </c>
      <c r="M121" s="43">
        <v>0</v>
      </c>
      <c r="N121" s="44">
        <f t="shared" si="1"/>
        <v>0</v>
      </c>
      <c r="O121" s="42">
        <v>0</v>
      </c>
      <c r="P121" s="42">
        <v>0</v>
      </c>
      <c r="Q121" s="42">
        <v>0</v>
      </c>
      <c r="R121" s="43">
        <v>0</v>
      </c>
      <c r="S121" s="44">
        <v>0</v>
      </c>
      <c r="T121" s="43">
        <v>0</v>
      </c>
    </row>
    <row r="122" spans="1:20" ht="19.5" customHeight="1">
      <c r="A122" s="41" t="s">
        <v>96</v>
      </c>
      <c r="B122" s="41" t="s">
        <v>97</v>
      </c>
      <c r="C122" s="41" t="s">
        <v>102</v>
      </c>
      <c r="D122" s="41" t="s">
        <v>170</v>
      </c>
      <c r="E122" s="41" t="s">
        <v>113</v>
      </c>
      <c r="F122" s="42">
        <v>10.2</v>
      </c>
      <c r="G122" s="42">
        <v>0</v>
      </c>
      <c r="H122" s="42">
        <v>10.2</v>
      </c>
      <c r="I122" s="42">
        <v>0</v>
      </c>
      <c r="J122" s="43">
        <v>0</v>
      </c>
      <c r="K122" s="44">
        <v>0</v>
      </c>
      <c r="L122" s="42">
        <v>0</v>
      </c>
      <c r="M122" s="43">
        <v>0</v>
      </c>
      <c r="N122" s="44">
        <f t="shared" si="1"/>
        <v>0</v>
      </c>
      <c r="O122" s="42">
        <v>0</v>
      </c>
      <c r="P122" s="42">
        <v>0</v>
      </c>
      <c r="Q122" s="42">
        <v>0</v>
      </c>
      <c r="R122" s="43">
        <v>0</v>
      </c>
      <c r="S122" s="44">
        <v>0</v>
      </c>
      <c r="T122" s="43">
        <v>0</v>
      </c>
    </row>
    <row r="123" spans="1:20" ht="19.5" customHeight="1">
      <c r="A123" s="41" t="s">
        <v>100</v>
      </c>
      <c r="B123" s="41" t="s">
        <v>84</v>
      </c>
      <c r="C123" s="41" t="s">
        <v>166</v>
      </c>
      <c r="D123" s="41" t="s">
        <v>170</v>
      </c>
      <c r="E123" s="41" t="s">
        <v>168</v>
      </c>
      <c r="F123" s="42">
        <v>149.29</v>
      </c>
      <c r="G123" s="42">
        <v>0</v>
      </c>
      <c r="H123" s="42">
        <v>149.29</v>
      </c>
      <c r="I123" s="42">
        <v>0</v>
      </c>
      <c r="J123" s="43">
        <v>0</v>
      </c>
      <c r="K123" s="44">
        <v>0</v>
      </c>
      <c r="L123" s="42">
        <v>0</v>
      </c>
      <c r="M123" s="43">
        <v>0</v>
      </c>
      <c r="N123" s="44">
        <f t="shared" si="1"/>
        <v>0</v>
      </c>
      <c r="O123" s="42">
        <v>0</v>
      </c>
      <c r="P123" s="42">
        <v>0</v>
      </c>
      <c r="Q123" s="42">
        <v>0</v>
      </c>
      <c r="R123" s="43">
        <v>0</v>
      </c>
      <c r="S123" s="44">
        <v>0</v>
      </c>
      <c r="T123" s="43">
        <v>0</v>
      </c>
    </row>
    <row r="124" spans="1:20" ht="19.5" customHeight="1">
      <c r="A124" s="41" t="s">
        <v>100</v>
      </c>
      <c r="B124" s="41" t="s">
        <v>84</v>
      </c>
      <c r="C124" s="41" t="s">
        <v>97</v>
      </c>
      <c r="D124" s="41" t="s">
        <v>170</v>
      </c>
      <c r="E124" s="41" t="s">
        <v>133</v>
      </c>
      <c r="F124" s="42">
        <v>30</v>
      </c>
      <c r="G124" s="42">
        <v>0</v>
      </c>
      <c r="H124" s="42">
        <v>30</v>
      </c>
      <c r="I124" s="42">
        <v>0</v>
      </c>
      <c r="J124" s="43">
        <v>0</v>
      </c>
      <c r="K124" s="44">
        <v>0</v>
      </c>
      <c r="L124" s="42">
        <v>0</v>
      </c>
      <c r="M124" s="43">
        <v>0</v>
      </c>
      <c r="N124" s="44">
        <f t="shared" si="1"/>
        <v>0</v>
      </c>
      <c r="O124" s="42">
        <v>0</v>
      </c>
      <c r="P124" s="42">
        <v>0</v>
      </c>
      <c r="Q124" s="42">
        <v>0</v>
      </c>
      <c r="R124" s="43">
        <v>0</v>
      </c>
      <c r="S124" s="44">
        <v>0</v>
      </c>
      <c r="T124" s="43">
        <v>0</v>
      </c>
    </row>
    <row r="125" spans="1:20" ht="19.5" customHeight="1">
      <c r="A125" s="41" t="s">
        <v>106</v>
      </c>
      <c r="B125" s="41" t="s">
        <v>102</v>
      </c>
      <c r="C125" s="41" t="s">
        <v>93</v>
      </c>
      <c r="D125" s="41" t="s">
        <v>170</v>
      </c>
      <c r="E125" s="41" t="s">
        <v>107</v>
      </c>
      <c r="F125" s="42">
        <v>11.8</v>
      </c>
      <c r="G125" s="42">
        <v>0</v>
      </c>
      <c r="H125" s="42">
        <v>11.8</v>
      </c>
      <c r="I125" s="42">
        <v>0</v>
      </c>
      <c r="J125" s="43">
        <v>0</v>
      </c>
      <c r="K125" s="44">
        <v>0</v>
      </c>
      <c r="L125" s="42">
        <v>0</v>
      </c>
      <c r="M125" s="43">
        <v>0</v>
      </c>
      <c r="N125" s="44">
        <f t="shared" si="1"/>
        <v>0</v>
      </c>
      <c r="O125" s="42">
        <v>0</v>
      </c>
      <c r="P125" s="42">
        <v>0</v>
      </c>
      <c r="Q125" s="42">
        <v>0</v>
      </c>
      <c r="R125" s="43">
        <v>0</v>
      </c>
      <c r="S125" s="44">
        <v>0</v>
      </c>
      <c r="T125" s="43">
        <v>0</v>
      </c>
    </row>
    <row r="126" spans="1:20" ht="19.5" customHeight="1">
      <c r="A126" s="41" t="s">
        <v>106</v>
      </c>
      <c r="B126" s="41" t="s">
        <v>102</v>
      </c>
      <c r="C126" s="41" t="s">
        <v>84</v>
      </c>
      <c r="D126" s="41" t="s">
        <v>170</v>
      </c>
      <c r="E126" s="41" t="s">
        <v>108</v>
      </c>
      <c r="F126" s="42">
        <v>14.02</v>
      </c>
      <c r="G126" s="42">
        <v>0</v>
      </c>
      <c r="H126" s="42">
        <v>14.02</v>
      </c>
      <c r="I126" s="42">
        <v>0</v>
      </c>
      <c r="J126" s="43">
        <v>0</v>
      </c>
      <c r="K126" s="44">
        <v>0</v>
      </c>
      <c r="L126" s="42">
        <v>0</v>
      </c>
      <c r="M126" s="43">
        <v>0</v>
      </c>
      <c r="N126" s="44">
        <f t="shared" si="1"/>
        <v>0</v>
      </c>
      <c r="O126" s="42">
        <v>0</v>
      </c>
      <c r="P126" s="42">
        <v>0</v>
      </c>
      <c r="Q126" s="42">
        <v>0</v>
      </c>
      <c r="R126" s="43">
        <v>0</v>
      </c>
      <c r="S126" s="44">
        <v>0</v>
      </c>
      <c r="T126" s="43">
        <v>0</v>
      </c>
    </row>
    <row r="127" spans="1:20" ht="19.5" customHeight="1">
      <c r="A127" s="41" t="s">
        <v>38</v>
      </c>
      <c r="B127" s="41" t="s">
        <v>38</v>
      </c>
      <c r="C127" s="41" t="s">
        <v>38</v>
      </c>
      <c r="D127" s="41" t="s">
        <v>38</v>
      </c>
      <c r="E127" s="41" t="s">
        <v>171</v>
      </c>
      <c r="F127" s="42">
        <v>380.87</v>
      </c>
      <c r="G127" s="42">
        <v>86.35</v>
      </c>
      <c r="H127" s="42">
        <v>252.41</v>
      </c>
      <c r="I127" s="42">
        <v>0</v>
      </c>
      <c r="J127" s="43">
        <v>0</v>
      </c>
      <c r="K127" s="44">
        <v>41.91</v>
      </c>
      <c r="L127" s="42">
        <v>0</v>
      </c>
      <c r="M127" s="43">
        <v>0</v>
      </c>
      <c r="N127" s="44">
        <f t="shared" si="1"/>
        <v>0</v>
      </c>
      <c r="O127" s="42">
        <v>0</v>
      </c>
      <c r="P127" s="42">
        <v>0</v>
      </c>
      <c r="Q127" s="42">
        <v>0</v>
      </c>
      <c r="R127" s="43">
        <v>0</v>
      </c>
      <c r="S127" s="44">
        <v>0.2</v>
      </c>
      <c r="T127" s="43">
        <v>0</v>
      </c>
    </row>
    <row r="128" spans="1:20" ht="19.5" customHeight="1">
      <c r="A128" s="41" t="s">
        <v>88</v>
      </c>
      <c r="B128" s="41" t="s">
        <v>89</v>
      </c>
      <c r="C128" s="41" t="s">
        <v>84</v>
      </c>
      <c r="D128" s="41" t="s">
        <v>172</v>
      </c>
      <c r="E128" s="41" t="s">
        <v>90</v>
      </c>
      <c r="F128" s="42">
        <v>13</v>
      </c>
      <c r="G128" s="42">
        <v>0</v>
      </c>
      <c r="H128" s="42">
        <v>13</v>
      </c>
      <c r="I128" s="42">
        <v>0</v>
      </c>
      <c r="J128" s="43">
        <v>0</v>
      </c>
      <c r="K128" s="44">
        <v>0</v>
      </c>
      <c r="L128" s="42">
        <v>0</v>
      </c>
      <c r="M128" s="43">
        <v>0</v>
      </c>
      <c r="N128" s="44">
        <f t="shared" si="1"/>
        <v>0</v>
      </c>
      <c r="O128" s="42">
        <v>0</v>
      </c>
      <c r="P128" s="42">
        <v>0</v>
      </c>
      <c r="Q128" s="42">
        <v>0</v>
      </c>
      <c r="R128" s="43">
        <v>0</v>
      </c>
      <c r="S128" s="44">
        <v>0</v>
      </c>
      <c r="T128" s="43">
        <v>0</v>
      </c>
    </row>
    <row r="129" spans="1:20" ht="19.5" customHeight="1">
      <c r="A129" s="41" t="s">
        <v>91</v>
      </c>
      <c r="B129" s="41" t="s">
        <v>92</v>
      </c>
      <c r="C129" s="41" t="s">
        <v>92</v>
      </c>
      <c r="D129" s="41" t="s">
        <v>172</v>
      </c>
      <c r="E129" s="41" t="s">
        <v>95</v>
      </c>
      <c r="F129" s="42">
        <v>12.96</v>
      </c>
      <c r="G129" s="42">
        <v>0</v>
      </c>
      <c r="H129" s="42">
        <v>12.96</v>
      </c>
      <c r="I129" s="42">
        <v>0</v>
      </c>
      <c r="J129" s="43">
        <v>0</v>
      </c>
      <c r="K129" s="44">
        <v>0</v>
      </c>
      <c r="L129" s="42">
        <v>0</v>
      </c>
      <c r="M129" s="43">
        <v>0</v>
      </c>
      <c r="N129" s="44">
        <f t="shared" si="1"/>
        <v>0</v>
      </c>
      <c r="O129" s="42">
        <v>0</v>
      </c>
      <c r="P129" s="42">
        <v>0</v>
      </c>
      <c r="Q129" s="42">
        <v>0</v>
      </c>
      <c r="R129" s="43">
        <v>0</v>
      </c>
      <c r="S129" s="44">
        <v>0</v>
      </c>
      <c r="T129" s="43">
        <v>0</v>
      </c>
    </row>
    <row r="130" spans="1:20" ht="19.5" customHeight="1">
      <c r="A130" s="41" t="s">
        <v>91</v>
      </c>
      <c r="B130" s="41" t="s">
        <v>92</v>
      </c>
      <c r="C130" s="41" t="s">
        <v>145</v>
      </c>
      <c r="D130" s="41" t="s">
        <v>172</v>
      </c>
      <c r="E130" s="41" t="s">
        <v>150</v>
      </c>
      <c r="F130" s="42">
        <v>6.02</v>
      </c>
      <c r="G130" s="42">
        <v>0</v>
      </c>
      <c r="H130" s="42">
        <v>6.02</v>
      </c>
      <c r="I130" s="42">
        <v>0</v>
      </c>
      <c r="J130" s="43">
        <v>0</v>
      </c>
      <c r="K130" s="44">
        <v>0</v>
      </c>
      <c r="L130" s="42">
        <v>0</v>
      </c>
      <c r="M130" s="43">
        <v>0</v>
      </c>
      <c r="N130" s="44">
        <f t="shared" si="1"/>
        <v>0</v>
      </c>
      <c r="O130" s="42">
        <v>0</v>
      </c>
      <c r="P130" s="42">
        <v>0</v>
      </c>
      <c r="Q130" s="42">
        <v>0</v>
      </c>
      <c r="R130" s="43">
        <v>0</v>
      </c>
      <c r="S130" s="44">
        <v>0</v>
      </c>
      <c r="T130" s="43">
        <v>0</v>
      </c>
    </row>
    <row r="131" spans="1:20" ht="19.5" customHeight="1">
      <c r="A131" s="41" t="s">
        <v>96</v>
      </c>
      <c r="B131" s="41" t="s">
        <v>97</v>
      </c>
      <c r="C131" s="41" t="s">
        <v>102</v>
      </c>
      <c r="D131" s="41" t="s">
        <v>172</v>
      </c>
      <c r="E131" s="41" t="s">
        <v>113</v>
      </c>
      <c r="F131" s="42">
        <v>6.77</v>
      </c>
      <c r="G131" s="42">
        <v>0</v>
      </c>
      <c r="H131" s="42">
        <v>6.77</v>
      </c>
      <c r="I131" s="42">
        <v>0</v>
      </c>
      <c r="J131" s="43">
        <v>0</v>
      </c>
      <c r="K131" s="44">
        <v>0</v>
      </c>
      <c r="L131" s="42">
        <v>0</v>
      </c>
      <c r="M131" s="43">
        <v>0</v>
      </c>
      <c r="N131" s="44">
        <f t="shared" si="1"/>
        <v>0</v>
      </c>
      <c r="O131" s="42">
        <v>0</v>
      </c>
      <c r="P131" s="42">
        <v>0</v>
      </c>
      <c r="Q131" s="42">
        <v>0</v>
      </c>
      <c r="R131" s="43">
        <v>0</v>
      </c>
      <c r="S131" s="44">
        <v>0</v>
      </c>
      <c r="T131" s="43">
        <v>0</v>
      </c>
    </row>
    <row r="132" spans="1:20" ht="19.5" customHeight="1">
      <c r="A132" s="41" t="s">
        <v>100</v>
      </c>
      <c r="B132" s="41" t="s">
        <v>84</v>
      </c>
      <c r="C132" s="41" t="s">
        <v>123</v>
      </c>
      <c r="D132" s="41" t="s">
        <v>172</v>
      </c>
      <c r="E132" s="41" t="s">
        <v>124</v>
      </c>
      <c r="F132" s="42">
        <v>320.99</v>
      </c>
      <c r="G132" s="42">
        <v>86.35</v>
      </c>
      <c r="H132" s="42">
        <v>192.53</v>
      </c>
      <c r="I132" s="42">
        <v>0</v>
      </c>
      <c r="J132" s="43">
        <v>0</v>
      </c>
      <c r="K132" s="44">
        <v>41.91</v>
      </c>
      <c r="L132" s="42">
        <v>0</v>
      </c>
      <c r="M132" s="43">
        <v>0</v>
      </c>
      <c r="N132" s="44">
        <f t="shared" si="1"/>
        <v>0</v>
      </c>
      <c r="O132" s="42">
        <v>0</v>
      </c>
      <c r="P132" s="42">
        <v>0</v>
      </c>
      <c r="Q132" s="42">
        <v>0</v>
      </c>
      <c r="R132" s="43">
        <v>0</v>
      </c>
      <c r="S132" s="44">
        <v>0.2</v>
      </c>
      <c r="T132" s="43">
        <v>0</v>
      </c>
    </row>
    <row r="133" spans="1:20" ht="19.5" customHeight="1">
      <c r="A133" s="41" t="s">
        <v>106</v>
      </c>
      <c r="B133" s="41" t="s">
        <v>102</v>
      </c>
      <c r="C133" s="41" t="s">
        <v>93</v>
      </c>
      <c r="D133" s="41" t="s">
        <v>172</v>
      </c>
      <c r="E133" s="41" t="s">
        <v>107</v>
      </c>
      <c r="F133" s="42">
        <v>9.03</v>
      </c>
      <c r="G133" s="42">
        <v>0</v>
      </c>
      <c r="H133" s="42">
        <v>9.03</v>
      </c>
      <c r="I133" s="42">
        <v>0</v>
      </c>
      <c r="J133" s="43">
        <v>0</v>
      </c>
      <c r="K133" s="44">
        <v>0</v>
      </c>
      <c r="L133" s="42">
        <v>0</v>
      </c>
      <c r="M133" s="43">
        <v>0</v>
      </c>
      <c r="N133" s="44">
        <f t="shared" si="1"/>
        <v>0</v>
      </c>
      <c r="O133" s="42">
        <v>0</v>
      </c>
      <c r="P133" s="42">
        <v>0</v>
      </c>
      <c r="Q133" s="42">
        <v>0</v>
      </c>
      <c r="R133" s="43">
        <v>0</v>
      </c>
      <c r="S133" s="44">
        <v>0</v>
      </c>
      <c r="T133" s="43">
        <v>0</v>
      </c>
    </row>
    <row r="134" spans="1:20" ht="19.5" customHeight="1">
      <c r="A134" s="41" t="s">
        <v>106</v>
      </c>
      <c r="B134" s="41" t="s">
        <v>102</v>
      </c>
      <c r="C134" s="41" t="s">
        <v>84</v>
      </c>
      <c r="D134" s="41" t="s">
        <v>172</v>
      </c>
      <c r="E134" s="41" t="s">
        <v>108</v>
      </c>
      <c r="F134" s="42">
        <v>12.1</v>
      </c>
      <c r="G134" s="42">
        <v>0</v>
      </c>
      <c r="H134" s="42">
        <v>12.1</v>
      </c>
      <c r="I134" s="42">
        <v>0</v>
      </c>
      <c r="J134" s="43">
        <v>0</v>
      </c>
      <c r="K134" s="44">
        <v>0</v>
      </c>
      <c r="L134" s="42">
        <v>0</v>
      </c>
      <c r="M134" s="43">
        <v>0</v>
      </c>
      <c r="N134" s="44">
        <f t="shared" si="1"/>
        <v>0</v>
      </c>
      <c r="O134" s="42">
        <v>0</v>
      </c>
      <c r="P134" s="42">
        <v>0</v>
      </c>
      <c r="Q134" s="42">
        <v>0</v>
      </c>
      <c r="R134" s="43">
        <v>0</v>
      </c>
      <c r="S134" s="44">
        <v>0</v>
      </c>
      <c r="T134" s="43">
        <v>0</v>
      </c>
    </row>
    <row r="135" spans="1:20" ht="19.5" customHeight="1">
      <c r="A135" s="41" t="s">
        <v>38</v>
      </c>
      <c r="B135" s="41" t="s">
        <v>38</v>
      </c>
      <c r="C135" s="41" t="s">
        <v>38</v>
      </c>
      <c r="D135" s="41" t="s">
        <v>38</v>
      </c>
      <c r="E135" s="41" t="s">
        <v>173</v>
      </c>
      <c r="F135" s="42">
        <v>2079.49</v>
      </c>
      <c r="G135" s="42">
        <v>170.67</v>
      </c>
      <c r="H135" s="42">
        <v>1799.47</v>
      </c>
      <c r="I135" s="42">
        <v>0</v>
      </c>
      <c r="J135" s="43">
        <v>0</v>
      </c>
      <c r="K135" s="44">
        <v>0</v>
      </c>
      <c r="L135" s="42">
        <v>0</v>
      </c>
      <c r="M135" s="43">
        <v>0</v>
      </c>
      <c r="N135" s="44">
        <f aca="true" t="shared" si="2" ref="N135:N198">SUM(O135:R135)</f>
        <v>0</v>
      </c>
      <c r="O135" s="42">
        <v>0</v>
      </c>
      <c r="P135" s="42">
        <v>0</v>
      </c>
      <c r="Q135" s="42">
        <v>0</v>
      </c>
      <c r="R135" s="43">
        <v>0</v>
      </c>
      <c r="S135" s="44">
        <v>109.35</v>
      </c>
      <c r="T135" s="43">
        <v>0</v>
      </c>
    </row>
    <row r="136" spans="1:20" ht="19.5" customHeight="1">
      <c r="A136" s="41" t="s">
        <v>144</v>
      </c>
      <c r="B136" s="41" t="s">
        <v>84</v>
      </c>
      <c r="C136" s="41" t="s">
        <v>93</v>
      </c>
      <c r="D136" s="41" t="s">
        <v>174</v>
      </c>
      <c r="E136" s="41" t="s">
        <v>175</v>
      </c>
      <c r="F136" s="42">
        <v>1046.28</v>
      </c>
      <c r="G136" s="42">
        <v>0</v>
      </c>
      <c r="H136" s="42">
        <v>936.93</v>
      </c>
      <c r="I136" s="42">
        <v>0</v>
      </c>
      <c r="J136" s="43">
        <v>0</v>
      </c>
      <c r="K136" s="44">
        <v>0</v>
      </c>
      <c r="L136" s="42">
        <v>0</v>
      </c>
      <c r="M136" s="43">
        <v>0</v>
      </c>
      <c r="N136" s="44">
        <f t="shared" si="2"/>
        <v>0</v>
      </c>
      <c r="O136" s="42">
        <v>0</v>
      </c>
      <c r="P136" s="42">
        <v>0</v>
      </c>
      <c r="Q136" s="42">
        <v>0</v>
      </c>
      <c r="R136" s="43">
        <v>0</v>
      </c>
      <c r="S136" s="44">
        <v>109.35</v>
      </c>
      <c r="T136" s="43">
        <v>0</v>
      </c>
    </row>
    <row r="137" spans="1:20" ht="19.5" customHeight="1">
      <c r="A137" s="41" t="s">
        <v>144</v>
      </c>
      <c r="B137" s="41" t="s">
        <v>166</v>
      </c>
      <c r="C137" s="41" t="s">
        <v>166</v>
      </c>
      <c r="D137" s="41" t="s">
        <v>174</v>
      </c>
      <c r="E137" s="41" t="s">
        <v>176</v>
      </c>
      <c r="F137" s="42">
        <v>1.56</v>
      </c>
      <c r="G137" s="42">
        <v>1.56</v>
      </c>
      <c r="H137" s="42">
        <v>0</v>
      </c>
      <c r="I137" s="42">
        <v>0</v>
      </c>
      <c r="J137" s="43">
        <v>0</v>
      </c>
      <c r="K137" s="44">
        <v>0</v>
      </c>
      <c r="L137" s="42">
        <v>0</v>
      </c>
      <c r="M137" s="43">
        <v>0</v>
      </c>
      <c r="N137" s="44">
        <f t="shared" si="2"/>
        <v>0</v>
      </c>
      <c r="O137" s="42">
        <v>0</v>
      </c>
      <c r="P137" s="42">
        <v>0</v>
      </c>
      <c r="Q137" s="42">
        <v>0</v>
      </c>
      <c r="R137" s="43">
        <v>0</v>
      </c>
      <c r="S137" s="44">
        <v>0</v>
      </c>
      <c r="T137" s="43">
        <v>0</v>
      </c>
    </row>
    <row r="138" spans="1:20" ht="19.5" customHeight="1">
      <c r="A138" s="41" t="s">
        <v>144</v>
      </c>
      <c r="B138" s="41" t="s">
        <v>166</v>
      </c>
      <c r="C138" s="41" t="s">
        <v>85</v>
      </c>
      <c r="D138" s="41" t="s">
        <v>174</v>
      </c>
      <c r="E138" s="41" t="s">
        <v>177</v>
      </c>
      <c r="F138" s="42">
        <v>71.97</v>
      </c>
      <c r="G138" s="42">
        <v>31.97</v>
      </c>
      <c r="H138" s="42">
        <v>40</v>
      </c>
      <c r="I138" s="42">
        <v>0</v>
      </c>
      <c r="J138" s="43">
        <v>0</v>
      </c>
      <c r="K138" s="44">
        <v>0</v>
      </c>
      <c r="L138" s="42">
        <v>0</v>
      </c>
      <c r="M138" s="43">
        <v>0</v>
      </c>
      <c r="N138" s="44">
        <f t="shared" si="2"/>
        <v>0</v>
      </c>
      <c r="O138" s="42">
        <v>0</v>
      </c>
      <c r="P138" s="42">
        <v>0</v>
      </c>
      <c r="Q138" s="42">
        <v>0</v>
      </c>
      <c r="R138" s="43">
        <v>0</v>
      </c>
      <c r="S138" s="44">
        <v>0</v>
      </c>
      <c r="T138" s="43">
        <v>0</v>
      </c>
    </row>
    <row r="139" spans="1:20" ht="19.5" customHeight="1">
      <c r="A139" s="41" t="s">
        <v>144</v>
      </c>
      <c r="B139" s="41" t="s">
        <v>92</v>
      </c>
      <c r="C139" s="41" t="s">
        <v>84</v>
      </c>
      <c r="D139" s="41" t="s">
        <v>174</v>
      </c>
      <c r="E139" s="41" t="s">
        <v>178</v>
      </c>
      <c r="F139" s="42">
        <v>11.34</v>
      </c>
      <c r="G139" s="42">
        <v>11.34</v>
      </c>
      <c r="H139" s="42">
        <v>0</v>
      </c>
      <c r="I139" s="42">
        <v>0</v>
      </c>
      <c r="J139" s="43">
        <v>0</v>
      </c>
      <c r="K139" s="44">
        <v>0</v>
      </c>
      <c r="L139" s="42">
        <v>0</v>
      </c>
      <c r="M139" s="43">
        <v>0</v>
      </c>
      <c r="N139" s="44">
        <f t="shared" si="2"/>
        <v>0</v>
      </c>
      <c r="O139" s="42">
        <v>0</v>
      </c>
      <c r="P139" s="42">
        <v>0</v>
      </c>
      <c r="Q139" s="42">
        <v>0</v>
      </c>
      <c r="R139" s="43">
        <v>0</v>
      </c>
      <c r="S139" s="44">
        <v>0</v>
      </c>
      <c r="T139" s="43">
        <v>0</v>
      </c>
    </row>
    <row r="140" spans="1:20" ht="19.5" customHeight="1">
      <c r="A140" s="41" t="s">
        <v>144</v>
      </c>
      <c r="B140" s="41" t="s">
        <v>85</v>
      </c>
      <c r="C140" s="41" t="s">
        <v>85</v>
      </c>
      <c r="D140" s="41" t="s">
        <v>174</v>
      </c>
      <c r="E140" s="41" t="s">
        <v>179</v>
      </c>
      <c r="F140" s="42">
        <v>295.27</v>
      </c>
      <c r="G140" s="42">
        <v>99.27</v>
      </c>
      <c r="H140" s="42">
        <v>196</v>
      </c>
      <c r="I140" s="42">
        <v>0</v>
      </c>
      <c r="J140" s="43">
        <v>0</v>
      </c>
      <c r="K140" s="44">
        <v>0</v>
      </c>
      <c r="L140" s="42">
        <v>0</v>
      </c>
      <c r="M140" s="43">
        <v>0</v>
      </c>
      <c r="N140" s="44">
        <f t="shared" si="2"/>
        <v>0</v>
      </c>
      <c r="O140" s="42">
        <v>0</v>
      </c>
      <c r="P140" s="42">
        <v>0</v>
      </c>
      <c r="Q140" s="42">
        <v>0</v>
      </c>
      <c r="R140" s="43">
        <v>0</v>
      </c>
      <c r="S140" s="44">
        <v>0</v>
      </c>
      <c r="T140" s="43">
        <v>0</v>
      </c>
    </row>
    <row r="141" spans="1:20" ht="19.5" customHeight="1">
      <c r="A141" s="41" t="s">
        <v>91</v>
      </c>
      <c r="B141" s="41" t="s">
        <v>92</v>
      </c>
      <c r="C141" s="41" t="s">
        <v>102</v>
      </c>
      <c r="D141" s="41" t="s">
        <v>174</v>
      </c>
      <c r="E141" s="41" t="s">
        <v>117</v>
      </c>
      <c r="F141" s="42">
        <v>13.25</v>
      </c>
      <c r="G141" s="42">
        <v>0</v>
      </c>
      <c r="H141" s="42">
        <v>13.25</v>
      </c>
      <c r="I141" s="42">
        <v>0</v>
      </c>
      <c r="J141" s="43">
        <v>0</v>
      </c>
      <c r="K141" s="44">
        <v>0</v>
      </c>
      <c r="L141" s="42">
        <v>0</v>
      </c>
      <c r="M141" s="43">
        <v>0</v>
      </c>
      <c r="N141" s="44">
        <f t="shared" si="2"/>
        <v>0</v>
      </c>
      <c r="O141" s="42">
        <v>0</v>
      </c>
      <c r="P141" s="42">
        <v>0</v>
      </c>
      <c r="Q141" s="42">
        <v>0</v>
      </c>
      <c r="R141" s="43">
        <v>0</v>
      </c>
      <c r="S141" s="44">
        <v>0</v>
      </c>
      <c r="T141" s="43">
        <v>0</v>
      </c>
    </row>
    <row r="142" spans="1:20" ht="19.5" customHeight="1">
      <c r="A142" s="41" t="s">
        <v>91</v>
      </c>
      <c r="B142" s="41" t="s">
        <v>92</v>
      </c>
      <c r="C142" s="41" t="s">
        <v>92</v>
      </c>
      <c r="D142" s="41" t="s">
        <v>174</v>
      </c>
      <c r="E142" s="41" t="s">
        <v>95</v>
      </c>
      <c r="F142" s="42">
        <v>156.79</v>
      </c>
      <c r="G142" s="42">
        <v>0</v>
      </c>
      <c r="H142" s="42">
        <v>156.79</v>
      </c>
      <c r="I142" s="42">
        <v>0</v>
      </c>
      <c r="J142" s="43">
        <v>0</v>
      </c>
      <c r="K142" s="44">
        <v>0</v>
      </c>
      <c r="L142" s="42">
        <v>0</v>
      </c>
      <c r="M142" s="43">
        <v>0</v>
      </c>
      <c r="N142" s="44">
        <f t="shared" si="2"/>
        <v>0</v>
      </c>
      <c r="O142" s="42">
        <v>0</v>
      </c>
      <c r="P142" s="42">
        <v>0</v>
      </c>
      <c r="Q142" s="42">
        <v>0</v>
      </c>
      <c r="R142" s="43">
        <v>0</v>
      </c>
      <c r="S142" s="44">
        <v>0</v>
      </c>
      <c r="T142" s="43">
        <v>0</v>
      </c>
    </row>
    <row r="143" spans="1:20" ht="19.5" customHeight="1">
      <c r="A143" s="41" t="s">
        <v>91</v>
      </c>
      <c r="B143" s="41" t="s">
        <v>92</v>
      </c>
      <c r="C143" s="41" t="s">
        <v>145</v>
      </c>
      <c r="D143" s="41" t="s">
        <v>174</v>
      </c>
      <c r="E143" s="41" t="s">
        <v>150</v>
      </c>
      <c r="F143" s="42">
        <v>78.4</v>
      </c>
      <c r="G143" s="42">
        <v>0</v>
      </c>
      <c r="H143" s="42">
        <v>78.4</v>
      </c>
      <c r="I143" s="42">
        <v>0</v>
      </c>
      <c r="J143" s="43">
        <v>0</v>
      </c>
      <c r="K143" s="44">
        <v>0</v>
      </c>
      <c r="L143" s="42">
        <v>0</v>
      </c>
      <c r="M143" s="43">
        <v>0</v>
      </c>
      <c r="N143" s="44">
        <f t="shared" si="2"/>
        <v>0</v>
      </c>
      <c r="O143" s="42">
        <v>0</v>
      </c>
      <c r="P143" s="42">
        <v>0</v>
      </c>
      <c r="Q143" s="42">
        <v>0</v>
      </c>
      <c r="R143" s="43">
        <v>0</v>
      </c>
      <c r="S143" s="44">
        <v>0</v>
      </c>
      <c r="T143" s="43">
        <v>0</v>
      </c>
    </row>
    <row r="144" spans="1:20" ht="19.5" customHeight="1">
      <c r="A144" s="41" t="s">
        <v>91</v>
      </c>
      <c r="B144" s="41" t="s">
        <v>85</v>
      </c>
      <c r="C144" s="41" t="s">
        <v>93</v>
      </c>
      <c r="D144" s="41" t="s">
        <v>174</v>
      </c>
      <c r="E144" s="41" t="s">
        <v>122</v>
      </c>
      <c r="F144" s="42">
        <v>1.4</v>
      </c>
      <c r="G144" s="42">
        <v>0</v>
      </c>
      <c r="H144" s="42">
        <v>1.4</v>
      </c>
      <c r="I144" s="42">
        <v>0</v>
      </c>
      <c r="J144" s="43">
        <v>0</v>
      </c>
      <c r="K144" s="44">
        <v>0</v>
      </c>
      <c r="L144" s="42">
        <v>0</v>
      </c>
      <c r="M144" s="43">
        <v>0</v>
      </c>
      <c r="N144" s="44">
        <f t="shared" si="2"/>
        <v>0</v>
      </c>
      <c r="O144" s="42">
        <v>0</v>
      </c>
      <c r="P144" s="42">
        <v>0</v>
      </c>
      <c r="Q144" s="42">
        <v>0</v>
      </c>
      <c r="R144" s="43">
        <v>0</v>
      </c>
      <c r="S144" s="44">
        <v>0</v>
      </c>
      <c r="T144" s="43">
        <v>0</v>
      </c>
    </row>
    <row r="145" spans="1:20" ht="19.5" customHeight="1">
      <c r="A145" s="41" t="s">
        <v>96</v>
      </c>
      <c r="B145" s="41" t="s">
        <v>97</v>
      </c>
      <c r="C145" s="41" t="s">
        <v>102</v>
      </c>
      <c r="D145" s="41" t="s">
        <v>174</v>
      </c>
      <c r="E145" s="41" t="s">
        <v>113</v>
      </c>
      <c r="F145" s="42">
        <v>92.11</v>
      </c>
      <c r="G145" s="42">
        <v>0</v>
      </c>
      <c r="H145" s="42">
        <v>92.11</v>
      </c>
      <c r="I145" s="42">
        <v>0</v>
      </c>
      <c r="J145" s="43">
        <v>0</v>
      </c>
      <c r="K145" s="44">
        <v>0</v>
      </c>
      <c r="L145" s="42">
        <v>0</v>
      </c>
      <c r="M145" s="43">
        <v>0</v>
      </c>
      <c r="N145" s="44">
        <f t="shared" si="2"/>
        <v>0</v>
      </c>
      <c r="O145" s="42">
        <v>0</v>
      </c>
      <c r="P145" s="42">
        <v>0</v>
      </c>
      <c r="Q145" s="42">
        <v>0</v>
      </c>
      <c r="R145" s="43">
        <v>0</v>
      </c>
      <c r="S145" s="44">
        <v>0</v>
      </c>
      <c r="T145" s="43">
        <v>0</v>
      </c>
    </row>
    <row r="146" spans="1:20" ht="19.5" customHeight="1">
      <c r="A146" s="41" t="s">
        <v>100</v>
      </c>
      <c r="B146" s="41" t="s">
        <v>84</v>
      </c>
      <c r="C146" s="41" t="s">
        <v>85</v>
      </c>
      <c r="D146" s="41" t="s">
        <v>174</v>
      </c>
      <c r="E146" s="41" t="s">
        <v>127</v>
      </c>
      <c r="F146" s="42">
        <v>96.53</v>
      </c>
      <c r="G146" s="42">
        <v>26.53</v>
      </c>
      <c r="H146" s="42">
        <v>70</v>
      </c>
      <c r="I146" s="42">
        <v>0</v>
      </c>
      <c r="J146" s="43">
        <v>0</v>
      </c>
      <c r="K146" s="44">
        <v>0</v>
      </c>
      <c r="L146" s="42">
        <v>0</v>
      </c>
      <c r="M146" s="43">
        <v>0</v>
      </c>
      <c r="N146" s="44">
        <f t="shared" si="2"/>
        <v>0</v>
      </c>
      <c r="O146" s="42">
        <v>0</v>
      </c>
      <c r="P146" s="42">
        <v>0</v>
      </c>
      <c r="Q146" s="42">
        <v>0</v>
      </c>
      <c r="R146" s="43">
        <v>0</v>
      </c>
      <c r="S146" s="44">
        <v>0</v>
      </c>
      <c r="T146" s="43">
        <v>0</v>
      </c>
    </row>
    <row r="147" spans="1:20" ht="19.5" customHeight="1">
      <c r="A147" s="41" t="s">
        <v>100</v>
      </c>
      <c r="B147" s="41" t="s">
        <v>85</v>
      </c>
      <c r="C147" s="41" t="s">
        <v>85</v>
      </c>
      <c r="D147" s="41" t="s">
        <v>174</v>
      </c>
      <c r="E147" s="41" t="s">
        <v>180</v>
      </c>
      <c r="F147" s="42">
        <v>97</v>
      </c>
      <c r="G147" s="42">
        <v>0</v>
      </c>
      <c r="H147" s="42">
        <v>97</v>
      </c>
      <c r="I147" s="42">
        <v>0</v>
      </c>
      <c r="J147" s="43">
        <v>0</v>
      </c>
      <c r="K147" s="44">
        <v>0</v>
      </c>
      <c r="L147" s="42">
        <v>0</v>
      </c>
      <c r="M147" s="43">
        <v>0</v>
      </c>
      <c r="N147" s="44">
        <f t="shared" si="2"/>
        <v>0</v>
      </c>
      <c r="O147" s="42">
        <v>0</v>
      </c>
      <c r="P147" s="42">
        <v>0</v>
      </c>
      <c r="Q147" s="42">
        <v>0</v>
      </c>
      <c r="R147" s="43">
        <v>0</v>
      </c>
      <c r="S147" s="44">
        <v>0</v>
      </c>
      <c r="T147" s="43">
        <v>0</v>
      </c>
    </row>
    <row r="148" spans="1:20" ht="19.5" customHeight="1">
      <c r="A148" s="41" t="s">
        <v>106</v>
      </c>
      <c r="B148" s="41" t="s">
        <v>102</v>
      </c>
      <c r="C148" s="41" t="s">
        <v>93</v>
      </c>
      <c r="D148" s="41" t="s">
        <v>174</v>
      </c>
      <c r="E148" s="41" t="s">
        <v>107</v>
      </c>
      <c r="F148" s="42">
        <v>117.59</v>
      </c>
      <c r="G148" s="42">
        <v>0</v>
      </c>
      <c r="H148" s="42">
        <v>117.59</v>
      </c>
      <c r="I148" s="42">
        <v>0</v>
      </c>
      <c r="J148" s="43">
        <v>0</v>
      </c>
      <c r="K148" s="44">
        <v>0</v>
      </c>
      <c r="L148" s="42">
        <v>0</v>
      </c>
      <c r="M148" s="43">
        <v>0</v>
      </c>
      <c r="N148" s="44">
        <f t="shared" si="2"/>
        <v>0</v>
      </c>
      <c r="O148" s="42">
        <v>0</v>
      </c>
      <c r="P148" s="42">
        <v>0</v>
      </c>
      <c r="Q148" s="42">
        <v>0</v>
      </c>
      <c r="R148" s="43">
        <v>0</v>
      </c>
      <c r="S148" s="44">
        <v>0</v>
      </c>
      <c r="T148" s="43">
        <v>0</v>
      </c>
    </row>
    <row r="149" spans="1:20" ht="19.5" customHeight="1">
      <c r="A149" s="41" t="s">
        <v>38</v>
      </c>
      <c r="B149" s="41" t="s">
        <v>38</v>
      </c>
      <c r="C149" s="41" t="s">
        <v>38</v>
      </c>
      <c r="D149" s="41" t="s">
        <v>38</v>
      </c>
      <c r="E149" s="41" t="s">
        <v>181</v>
      </c>
      <c r="F149" s="42">
        <v>149.8</v>
      </c>
      <c r="G149" s="42">
        <v>0</v>
      </c>
      <c r="H149" s="42">
        <v>149.8</v>
      </c>
      <c r="I149" s="42">
        <v>0</v>
      </c>
      <c r="J149" s="43">
        <v>0</v>
      </c>
      <c r="K149" s="44">
        <v>0</v>
      </c>
      <c r="L149" s="42">
        <v>0</v>
      </c>
      <c r="M149" s="43">
        <v>0</v>
      </c>
      <c r="N149" s="44">
        <f t="shared" si="2"/>
        <v>0</v>
      </c>
      <c r="O149" s="42">
        <v>0</v>
      </c>
      <c r="P149" s="42">
        <v>0</v>
      </c>
      <c r="Q149" s="42">
        <v>0</v>
      </c>
      <c r="R149" s="43">
        <v>0</v>
      </c>
      <c r="S149" s="44">
        <v>0</v>
      </c>
      <c r="T149" s="43">
        <v>0</v>
      </c>
    </row>
    <row r="150" spans="1:20" ht="19.5" customHeight="1">
      <c r="A150" s="41" t="s">
        <v>100</v>
      </c>
      <c r="B150" s="41" t="s">
        <v>84</v>
      </c>
      <c r="C150" s="41" t="s">
        <v>97</v>
      </c>
      <c r="D150" s="41" t="s">
        <v>182</v>
      </c>
      <c r="E150" s="41" t="s">
        <v>133</v>
      </c>
      <c r="F150" s="42">
        <v>149.8</v>
      </c>
      <c r="G150" s="42">
        <v>0</v>
      </c>
      <c r="H150" s="42">
        <v>149.8</v>
      </c>
      <c r="I150" s="42">
        <v>0</v>
      </c>
      <c r="J150" s="43">
        <v>0</v>
      </c>
      <c r="K150" s="44">
        <v>0</v>
      </c>
      <c r="L150" s="42">
        <v>0</v>
      </c>
      <c r="M150" s="43">
        <v>0</v>
      </c>
      <c r="N150" s="44">
        <f t="shared" si="2"/>
        <v>0</v>
      </c>
      <c r="O150" s="42">
        <v>0</v>
      </c>
      <c r="P150" s="42">
        <v>0</v>
      </c>
      <c r="Q150" s="42">
        <v>0</v>
      </c>
      <c r="R150" s="43">
        <v>0</v>
      </c>
      <c r="S150" s="44">
        <v>0</v>
      </c>
      <c r="T150" s="43">
        <v>0</v>
      </c>
    </row>
    <row r="151" spans="1:20" ht="19.5" customHeight="1">
      <c r="A151" s="41" t="s">
        <v>38</v>
      </c>
      <c r="B151" s="41" t="s">
        <v>38</v>
      </c>
      <c r="C151" s="41" t="s">
        <v>38</v>
      </c>
      <c r="D151" s="41" t="s">
        <v>38</v>
      </c>
      <c r="E151" s="41" t="s">
        <v>183</v>
      </c>
      <c r="F151" s="42">
        <v>21406.55</v>
      </c>
      <c r="G151" s="42">
        <v>2948.5</v>
      </c>
      <c r="H151" s="42">
        <v>16901.13</v>
      </c>
      <c r="I151" s="42">
        <v>0</v>
      </c>
      <c r="J151" s="43">
        <v>0</v>
      </c>
      <c r="K151" s="44">
        <v>398.32</v>
      </c>
      <c r="L151" s="42">
        <v>0</v>
      </c>
      <c r="M151" s="43">
        <v>0</v>
      </c>
      <c r="N151" s="44">
        <f t="shared" si="2"/>
        <v>0</v>
      </c>
      <c r="O151" s="42">
        <v>0</v>
      </c>
      <c r="P151" s="42">
        <v>0</v>
      </c>
      <c r="Q151" s="42">
        <v>0</v>
      </c>
      <c r="R151" s="43">
        <v>0</v>
      </c>
      <c r="S151" s="44">
        <v>1158.6</v>
      </c>
      <c r="T151" s="43">
        <v>0</v>
      </c>
    </row>
    <row r="152" spans="1:20" ht="19.5" customHeight="1">
      <c r="A152" s="41" t="s">
        <v>38</v>
      </c>
      <c r="B152" s="41" t="s">
        <v>38</v>
      </c>
      <c r="C152" s="41" t="s">
        <v>38</v>
      </c>
      <c r="D152" s="41" t="s">
        <v>38</v>
      </c>
      <c r="E152" s="41" t="s">
        <v>184</v>
      </c>
      <c r="F152" s="42">
        <v>1105.9</v>
      </c>
      <c r="G152" s="42">
        <v>27.45</v>
      </c>
      <c r="H152" s="42">
        <v>949.31</v>
      </c>
      <c r="I152" s="42">
        <v>0</v>
      </c>
      <c r="J152" s="43">
        <v>0</v>
      </c>
      <c r="K152" s="44">
        <v>129.14</v>
      </c>
      <c r="L152" s="42">
        <v>0</v>
      </c>
      <c r="M152" s="43">
        <v>0</v>
      </c>
      <c r="N152" s="44">
        <f t="shared" si="2"/>
        <v>0</v>
      </c>
      <c r="O152" s="42">
        <v>0</v>
      </c>
      <c r="P152" s="42">
        <v>0</v>
      </c>
      <c r="Q152" s="42">
        <v>0</v>
      </c>
      <c r="R152" s="43">
        <v>0</v>
      </c>
      <c r="S152" s="44">
        <v>0</v>
      </c>
      <c r="T152" s="43">
        <v>0</v>
      </c>
    </row>
    <row r="153" spans="1:20" ht="19.5" customHeight="1">
      <c r="A153" s="41" t="s">
        <v>88</v>
      </c>
      <c r="B153" s="41" t="s">
        <v>89</v>
      </c>
      <c r="C153" s="41" t="s">
        <v>84</v>
      </c>
      <c r="D153" s="41" t="s">
        <v>185</v>
      </c>
      <c r="E153" s="41" t="s">
        <v>90</v>
      </c>
      <c r="F153" s="42">
        <v>5.98</v>
      </c>
      <c r="G153" s="42">
        <v>0</v>
      </c>
      <c r="H153" s="42">
        <v>5.98</v>
      </c>
      <c r="I153" s="42">
        <v>0</v>
      </c>
      <c r="J153" s="43">
        <v>0</v>
      </c>
      <c r="K153" s="44">
        <v>0</v>
      </c>
      <c r="L153" s="42">
        <v>0</v>
      </c>
      <c r="M153" s="43">
        <v>0</v>
      </c>
      <c r="N153" s="44">
        <f t="shared" si="2"/>
        <v>0</v>
      </c>
      <c r="O153" s="42">
        <v>0</v>
      </c>
      <c r="P153" s="42">
        <v>0</v>
      </c>
      <c r="Q153" s="42">
        <v>0</v>
      </c>
      <c r="R153" s="43">
        <v>0</v>
      </c>
      <c r="S153" s="44">
        <v>0</v>
      </c>
      <c r="T153" s="43">
        <v>0</v>
      </c>
    </row>
    <row r="154" spans="1:20" ht="19.5" customHeight="1">
      <c r="A154" s="41" t="s">
        <v>91</v>
      </c>
      <c r="B154" s="41" t="s">
        <v>92</v>
      </c>
      <c r="C154" s="41" t="s">
        <v>92</v>
      </c>
      <c r="D154" s="41" t="s">
        <v>185</v>
      </c>
      <c r="E154" s="41" t="s">
        <v>95</v>
      </c>
      <c r="F154" s="42">
        <v>58.2</v>
      </c>
      <c r="G154" s="42">
        <v>0</v>
      </c>
      <c r="H154" s="42">
        <v>58.2</v>
      </c>
      <c r="I154" s="42">
        <v>0</v>
      </c>
      <c r="J154" s="43">
        <v>0</v>
      </c>
      <c r="K154" s="44">
        <v>0</v>
      </c>
      <c r="L154" s="42">
        <v>0</v>
      </c>
      <c r="M154" s="43">
        <v>0</v>
      </c>
      <c r="N154" s="44">
        <f t="shared" si="2"/>
        <v>0</v>
      </c>
      <c r="O154" s="42">
        <v>0</v>
      </c>
      <c r="P154" s="42">
        <v>0</v>
      </c>
      <c r="Q154" s="42">
        <v>0</v>
      </c>
      <c r="R154" s="43">
        <v>0</v>
      </c>
      <c r="S154" s="44">
        <v>0</v>
      </c>
      <c r="T154" s="43">
        <v>0</v>
      </c>
    </row>
    <row r="155" spans="1:20" ht="19.5" customHeight="1">
      <c r="A155" s="41" t="s">
        <v>91</v>
      </c>
      <c r="B155" s="41" t="s">
        <v>92</v>
      </c>
      <c r="C155" s="41" t="s">
        <v>145</v>
      </c>
      <c r="D155" s="41" t="s">
        <v>185</v>
      </c>
      <c r="E155" s="41" t="s">
        <v>150</v>
      </c>
      <c r="F155" s="42">
        <v>29.1</v>
      </c>
      <c r="G155" s="42">
        <v>0</v>
      </c>
      <c r="H155" s="42">
        <v>29.1</v>
      </c>
      <c r="I155" s="42">
        <v>0</v>
      </c>
      <c r="J155" s="43">
        <v>0</v>
      </c>
      <c r="K155" s="44">
        <v>0</v>
      </c>
      <c r="L155" s="42">
        <v>0</v>
      </c>
      <c r="M155" s="43">
        <v>0</v>
      </c>
      <c r="N155" s="44">
        <f t="shared" si="2"/>
        <v>0</v>
      </c>
      <c r="O155" s="42">
        <v>0</v>
      </c>
      <c r="P155" s="42">
        <v>0</v>
      </c>
      <c r="Q155" s="42">
        <v>0</v>
      </c>
      <c r="R155" s="43">
        <v>0</v>
      </c>
      <c r="S155" s="44">
        <v>0</v>
      </c>
      <c r="T155" s="43">
        <v>0</v>
      </c>
    </row>
    <row r="156" spans="1:20" ht="19.5" customHeight="1">
      <c r="A156" s="41" t="s">
        <v>96</v>
      </c>
      <c r="B156" s="41" t="s">
        <v>97</v>
      </c>
      <c r="C156" s="41" t="s">
        <v>102</v>
      </c>
      <c r="D156" s="41" t="s">
        <v>185</v>
      </c>
      <c r="E156" s="41" t="s">
        <v>113</v>
      </c>
      <c r="F156" s="42">
        <v>51.23</v>
      </c>
      <c r="G156" s="42">
        <v>0</v>
      </c>
      <c r="H156" s="42">
        <v>51.23</v>
      </c>
      <c r="I156" s="42">
        <v>0</v>
      </c>
      <c r="J156" s="43">
        <v>0</v>
      </c>
      <c r="K156" s="44">
        <v>0</v>
      </c>
      <c r="L156" s="42">
        <v>0</v>
      </c>
      <c r="M156" s="43">
        <v>0</v>
      </c>
      <c r="N156" s="44">
        <f t="shared" si="2"/>
        <v>0</v>
      </c>
      <c r="O156" s="42">
        <v>0</v>
      </c>
      <c r="P156" s="42">
        <v>0</v>
      </c>
      <c r="Q156" s="42">
        <v>0</v>
      </c>
      <c r="R156" s="43">
        <v>0</v>
      </c>
      <c r="S156" s="44">
        <v>0</v>
      </c>
      <c r="T156" s="43">
        <v>0</v>
      </c>
    </row>
    <row r="157" spans="1:20" ht="19.5" customHeight="1">
      <c r="A157" s="41" t="s">
        <v>100</v>
      </c>
      <c r="B157" s="41" t="s">
        <v>84</v>
      </c>
      <c r="C157" s="41" t="s">
        <v>157</v>
      </c>
      <c r="D157" s="41" t="s">
        <v>185</v>
      </c>
      <c r="E157" s="41" t="s">
        <v>158</v>
      </c>
      <c r="F157" s="42">
        <v>12</v>
      </c>
      <c r="G157" s="42">
        <v>0</v>
      </c>
      <c r="H157" s="42">
        <v>12</v>
      </c>
      <c r="I157" s="42">
        <v>0</v>
      </c>
      <c r="J157" s="43">
        <v>0</v>
      </c>
      <c r="K157" s="44">
        <v>0</v>
      </c>
      <c r="L157" s="42">
        <v>0</v>
      </c>
      <c r="M157" s="43">
        <v>0</v>
      </c>
      <c r="N157" s="44">
        <f t="shared" si="2"/>
        <v>0</v>
      </c>
      <c r="O157" s="42">
        <v>0</v>
      </c>
      <c r="P157" s="42">
        <v>0</v>
      </c>
      <c r="Q157" s="42">
        <v>0</v>
      </c>
      <c r="R157" s="43">
        <v>0</v>
      </c>
      <c r="S157" s="44">
        <v>0</v>
      </c>
      <c r="T157" s="43">
        <v>0</v>
      </c>
    </row>
    <row r="158" spans="1:20" ht="19.5" customHeight="1">
      <c r="A158" s="41" t="s">
        <v>100</v>
      </c>
      <c r="B158" s="41" t="s">
        <v>84</v>
      </c>
      <c r="C158" s="41" t="s">
        <v>159</v>
      </c>
      <c r="D158" s="41" t="s">
        <v>185</v>
      </c>
      <c r="E158" s="41" t="s">
        <v>160</v>
      </c>
      <c r="F158" s="42">
        <v>859.32</v>
      </c>
      <c r="G158" s="42">
        <v>27.45</v>
      </c>
      <c r="H158" s="42">
        <v>702.73</v>
      </c>
      <c r="I158" s="42">
        <v>0</v>
      </c>
      <c r="J158" s="43">
        <v>0</v>
      </c>
      <c r="K158" s="44">
        <v>129.14</v>
      </c>
      <c r="L158" s="42">
        <v>0</v>
      </c>
      <c r="M158" s="43">
        <v>0</v>
      </c>
      <c r="N158" s="44">
        <f t="shared" si="2"/>
        <v>0</v>
      </c>
      <c r="O158" s="42">
        <v>0</v>
      </c>
      <c r="P158" s="42">
        <v>0</v>
      </c>
      <c r="Q158" s="42">
        <v>0</v>
      </c>
      <c r="R158" s="43">
        <v>0</v>
      </c>
      <c r="S158" s="44">
        <v>0</v>
      </c>
      <c r="T158" s="43">
        <v>0</v>
      </c>
    </row>
    <row r="159" spans="1:20" ht="19.5" customHeight="1">
      <c r="A159" s="41" t="s">
        <v>100</v>
      </c>
      <c r="B159" s="41" t="s">
        <v>84</v>
      </c>
      <c r="C159" s="41" t="s">
        <v>104</v>
      </c>
      <c r="D159" s="41" t="s">
        <v>185</v>
      </c>
      <c r="E159" s="41" t="s">
        <v>105</v>
      </c>
      <c r="F159" s="42">
        <v>39.22</v>
      </c>
      <c r="G159" s="42">
        <v>0</v>
      </c>
      <c r="H159" s="42">
        <v>39.22</v>
      </c>
      <c r="I159" s="42">
        <v>0</v>
      </c>
      <c r="J159" s="43">
        <v>0</v>
      </c>
      <c r="K159" s="44">
        <v>0</v>
      </c>
      <c r="L159" s="42">
        <v>0</v>
      </c>
      <c r="M159" s="43">
        <v>0</v>
      </c>
      <c r="N159" s="44">
        <f t="shared" si="2"/>
        <v>0</v>
      </c>
      <c r="O159" s="42">
        <v>0</v>
      </c>
      <c r="P159" s="42">
        <v>0</v>
      </c>
      <c r="Q159" s="42">
        <v>0</v>
      </c>
      <c r="R159" s="43">
        <v>0</v>
      </c>
      <c r="S159" s="44">
        <v>0</v>
      </c>
      <c r="T159" s="43">
        <v>0</v>
      </c>
    </row>
    <row r="160" spans="1:20" ht="19.5" customHeight="1">
      <c r="A160" s="41" t="s">
        <v>106</v>
      </c>
      <c r="B160" s="41" t="s">
        <v>102</v>
      </c>
      <c r="C160" s="41" t="s">
        <v>93</v>
      </c>
      <c r="D160" s="41" t="s">
        <v>185</v>
      </c>
      <c r="E160" s="41" t="s">
        <v>107</v>
      </c>
      <c r="F160" s="42">
        <v>50.85</v>
      </c>
      <c r="G160" s="42">
        <v>0</v>
      </c>
      <c r="H160" s="42">
        <v>50.85</v>
      </c>
      <c r="I160" s="42">
        <v>0</v>
      </c>
      <c r="J160" s="43">
        <v>0</v>
      </c>
      <c r="K160" s="44">
        <v>0</v>
      </c>
      <c r="L160" s="42">
        <v>0</v>
      </c>
      <c r="M160" s="43">
        <v>0</v>
      </c>
      <c r="N160" s="44">
        <f t="shared" si="2"/>
        <v>0</v>
      </c>
      <c r="O160" s="42">
        <v>0</v>
      </c>
      <c r="P160" s="42">
        <v>0</v>
      </c>
      <c r="Q160" s="42">
        <v>0</v>
      </c>
      <c r="R160" s="43">
        <v>0</v>
      </c>
      <c r="S160" s="44">
        <v>0</v>
      </c>
      <c r="T160" s="43">
        <v>0</v>
      </c>
    </row>
    <row r="161" spans="1:20" ht="19.5" customHeight="1">
      <c r="A161" s="41" t="s">
        <v>38</v>
      </c>
      <c r="B161" s="41" t="s">
        <v>38</v>
      </c>
      <c r="C161" s="41" t="s">
        <v>38</v>
      </c>
      <c r="D161" s="41" t="s">
        <v>38</v>
      </c>
      <c r="E161" s="41" t="s">
        <v>186</v>
      </c>
      <c r="F161" s="42">
        <v>1334.79</v>
      </c>
      <c r="G161" s="42">
        <v>316.39</v>
      </c>
      <c r="H161" s="42">
        <v>956.4</v>
      </c>
      <c r="I161" s="42">
        <v>0</v>
      </c>
      <c r="J161" s="43">
        <v>0</v>
      </c>
      <c r="K161" s="44">
        <v>0</v>
      </c>
      <c r="L161" s="42">
        <v>0</v>
      </c>
      <c r="M161" s="43">
        <v>0</v>
      </c>
      <c r="N161" s="44">
        <f t="shared" si="2"/>
        <v>0</v>
      </c>
      <c r="O161" s="42">
        <v>0</v>
      </c>
      <c r="P161" s="42">
        <v>0</v>
      </c>
      <c r="Q161" s="42">
        <v>0</v>
      </c>
      <c r="R161" s="43">
        <v>0</v>
      </c>
      <c r="S161" s="44">
        <v>62</v>
      </c>
      <c r="T161" s="43">
        <v>0</v>
      </c>
    </row>
    <row r="162" spans="1:20" ht="19.5" customHeight="1">
      <c r="A162" s="41" t="s">
        <v>88</v>
      </c>
      <c r="B162" s="41" t="s">
        <v>89</v>
      </c>
      <c r="C162" s="41" t="s">
        <v>84</v>
      </c>
      <c r="D162" s="41" t="s">
        <v>187</v>
      </c>
      <c r="E162" s="41" t="s">
        <v>90</v>
      </c>
      <c r="F162" s="42">
        <v>7.45</v>
      </c>
      <c r="G162" s="42">
        <v>0</v>
      </c>
      <c r="H162" s="42">
        <v>7.45</v>
      </c>
      <c r="I162" s="42">
        <v>0</v>
      </c>
      <c r="J162" s="43">
        <v>0</v>
      </c>
      <c r="K162" s="44">
        <v>0</v>
      </c>
      <c r="L162" s="42">
        <v>0</v>
      </c>
      <c r="M162" s="43">
        <v>0</v>
      </c>
      <c r="N162" s="44">
        <f t="shared" si="2"/>
        <v>0</v>
      </c>
      <c r="O162" s="42">
        <v>0</v>
      </c>
      <c r="P162" s="42">
        <v>0</v>
      </c>
      <c r="Q162" s="42">
        <v>0</v>
      </c>
      <c r="R162" s="43">
        <v>0</v>
      </c>
      <c r="S162" s="44">
        <v>0</v>
      </c>
      <c r="T162" s="43">
        <v>0</v>
      </c>
    </row>
    <row r="163" spans="1:20" ht="19.5" customHeight="1">
      <c r="A163" s="41" t="s">
        <v>91</v>
      </c>
      <c r="B163" s="41" t="s">
        <v>92</v>
      </c>
      <c r="C163" s="41" t="s">
        <v>102</v>
      </c>
      <c r="D163" s="41" t="s">
        <v>187</v>
      </c>
      <c r="E163" s="41" t="s">
        <v>117</v>
      </c>
      <c r="F163" s="42">
        <v>0.58</v>
      </c>
      <c r="G163" s="42">
        <v>0</v>
      </c>
      <c r="H163" s="42">
        <v>0.58</v>
      </c>
      <c r="I163" s="42">
        <v>0</v>
      </c>
      <c r="J163" s="43">
        <v>0</v>
      </c>
      <c r="K163" s="44">
        <v>0</v>
      </c>
      <c r="L163" s="42">
        <v>0</v>
      </c>
      <c r="M163" s="43">
        <v>0</v>
      </c>
      <c r="N163" s="44">
        <f t="shared" si="2"/>
        <v>0</v>
      </c>
      <c r="O163" s="42">
        <v>0</v>
      </c>
      <c r="P163" s="42">
        <v>0</v>
      </c>
      <c r="Q163" s="42">
        <v>0</v>
      </c>
      <c r="R163" s="43">
        <v>0</v>
      </c>
      <c r="S163" s="44">
        <v>0</v>
      </c>
      <c r="T163" s="43">
        <v>0</v>
      </c>
    </row>
    <row r="164" spans="1:20" ht="19.5" customHeight="1">
      <c r="A164" s="41" t="s">
        <v>91</v>
      </c>
      <c r="B164" s="41" t="s">
        <v>92</v>
      </c>
      <c r="C164" s="41" t="s">
        <v>92</v>
      </c>
      <c r="D164" s="41" t="s">
        <v>187</v>
      </c>
      <c r="E164" s="41" t="s">
        <v>95</v>
      </c>
      <c r="F164" s="42">
        <v>53.07</v>
      </c>
      <c r="G164" s="42">
        <v>0</v>
      </c>
      <c r="H164" s="42">
        <v>53.07</v>
      </c>
      <c r="I164" s="42">
        <v>0</v>
      </c>
      <c r="J164" s="43">
        <v>0</v>
      </c>
      <c r="K164" s="44">
        <v>0</v>
      </c>
      <c r="L164" s="42">
        <v>0</v>
      </c>
      <c r="M164" s="43">
        <v>0</v>
      </c>
      <c r="N164" s="44">
        <f t="shared" si="2"/>
        <v>0</v>
      </c>
      <c r="O164" s="42">
        <v>0</v>
      </c>
      <c r="P164" s="42">
        <v>0</v>
      </c>
      <c r="Q164" s="42">
        <v>0</v>
      </c>
      <c r="R164" s="43">
        <v>0</v>
      </c>
      <c r="S164" s="44">
        <v>0</v>
      </c>
      <c r="T164" s="43">
        <v>0</v>
      </c>
    </row>
    <row r="165" spans="1:20" ht="19.5" customHeight="1">
      <c r="A165" s="41" t="s">
        <v>91</v>
      </c>
      <c r="B165" s="41" t="s">
        <v>92</v>
      </c>
      <c r="C165" s="41" t="s">
        <v>145</v>
      </c>
      <c r="D165" s="41" t="s">
        <v>187</v>
      </c>
      <c r="E165" s="41" t="s">
        <v>150</v>
      </c>
      <c r="F165" s="42">
        <v>26.53</v>
      </c>
      <c r="G165" s="42">
        <v>0</v>
      </c>
      <c r="H165" s="42">
        <v>26.53</v>
      </c>
      <c r="I165" s="42">
        <v>0</v>
      </c>
      <c r="J165" s="43">
        <v>0</v>
      </c>
      <c r="K165" s="44">
        <v>0</v>
      </c>
      <c r="L165" s="42">
        <v>0</v>
      </c>
      <c r="M165" s="43">
        <v>0</v>
      </c>
      <c r="N165" s="44">
        <f t="shared" si="2"/>
        <v>0</v>
      </c>
      <c r="O165" s="42">
        <v>0</v>
      </c>
      <c r="P165" s="42">
        <v>0</v>
      </c>
      <c r="Q165" s="42">
        <v>0</v>
      </c>
      <c r="R165" s="43">
        <v>0</v>
      </c>
      <c r="S165" s="44">
        <v>0</v>
      </c>
      <c r="T165" s="43">
        <v>0</v>
      </c>
    </row>
    <row r="166" spans="1:20" ht="19.5" customHeight="1">
      <c r="A166" s="41" t="s">
        <v>96</v>
      </c>
      <c r="B166" s="41" t="s">
        <v>97</v>
      </c>
      <c r="C166" s="41" t="s">
        <v>102</v>
      </c>
      <c r="D166" s="41" t="s">
        <v>187</v>
      </c>
      <c r="E166" s="41" t="s">
        <v>113</v>
      </c>
      <c r="F166" s="42">
        <v>29.85</v>
      </c>
      <c r="G166" s="42">
        <v>0</v>
      </c>
      <c r="H166" s="42">
        <v>29.85</v>
      </c>
      <c r="I166" s="42">
        <v>0</v>
      </c>
      <c r="J166" s="43">
        <v>0</v>
      </c>
      <c r="K166" s="44">
        <v>0</v>
      </c>
      <c r="L166" s="42">
        <v>0</v>
      </c>
      <c r="M166" s="43">
        <v>0</v>
      </c>
      <c r="N166" s="44">
        <f t="shared" si="2"/>
        <v>0</v>
      </c>
      <c r="O166" s="42">
        <v>0</v>
      </c>
      <c r="P166" s="42">
        <v>0</v>
      </c>
      <c r="Q166" s="42">
        <v>0</v>
      </c>
      <c r="R166" s="43">
        <v>0</v>
      </c>
      <c r="S166" s="44">
        <v>0</v>
      </c>
      <c r="T166" s="43">
        <v>0</v>
      </c>
    </row>
    <row r="167" spans="1:20" ht="19.5" customHeight="1">
      <c r="A167" s="41" t="s">
        <v>100</v>
      </c>
      <c r="B167" s="41" t="s">
        <v>84</v>
      </c>
      <c r="C167" s="41" t="s">
        <v>157</v>
      </c>
      <c r="D167" s="41" t="s">
        <v>187</v>
      </c>
      <c r="E167" s="41" t="s">
        <v>158</v>
      </c>
      <c r="F167" s="42">
        <v>17</v>
      </c>
      <c r="G167" s="42">
        <v>0</v>
      </c>
      <c r="H167" s="42">
        <v>17</v>
      </c>
      <c r="I167" s="42">
        <v>0</v>
      </c>
      <c r="J167" s="43">
        <v>0</v>
      </c>
      <c r="K167" s="44">
        <v>0</v>
      </c>
      <c r="L167" s="42">
        <v>0</v>
      </c>
      <c r="M167" s="43">
        <v>0</v>
      </c>
      <c r="N167" s="44">
        <f t="shared" si="2"/>
        <v>0</v>
      </c>
      <c r="O167" s="42">
        <v>0</v>
      </c>
      <c r="P167" s="42">
        <v>0</v>
      </c>
      <c r="Q167" s="42">
        <v>0</v>
      </c>
      <c r="R167" s="43">
        <v>0</v>
      </c>
      <c r="S167" s="44">
        <v>0</v>
      </c>
      <c r="T167" s="43">
        <v>0</v>
      </c>
    </row>
    <row r="168" spans="1:20" ht="19.5" customHeight="1">
      <c r="A168" s="41" t="s">
        <v>100</v>
      </c>
      <c r="B168" s="41" t="s">
        <v>84</v>
      </c>
      <c r="C168" s="41" t="s">
        <v>159</v>
      </c>
      <c r="D168" s="41" t="s">
        <v>187</v>
      </c>
      <c r="E168" s="41" t="s">
        <v>160</v>
      </c>
      <c r="F168" s="42">
        <v>1086.78</v>
      </c>
      <c r="G168" s="42">
        <v>275.35</v>
      </c>
      <c r="H168" s="42">
        <v>749.43</v>
      </c>
      <c r="I168" s="42">
        <v>0</v>
      </c>
      <c r="J168" s="43">
        <v>0</v>
      </c>
      <c r="K168" s="44">
        <v>0</v>
      </c>
      <c r="L168" s="42">
        <v>0</v>
      </c>
      <c r="M168" s="43">
        <v>0</v>
      </c>
      <c r="N168" s="44">
        <f t="shared" si="2"/>
        <v>0</v>
      </c>
      <c r="O168" s="42">
        <v>0</v>
      </c>
      <c r="P168" s="42">
        <v>0</v>
      </c>
      <c r="Q168" s="42">
        <v>0</v>
      </c>
      <c r="R168" s="43">
        <v>0</v>
      </c>
      <c r="S168" s="44">
        <v>62</v>
      </c>
      <c r="T168" s="43">
        <v>0</v>
      </c>
    </row>
    <row r="169" spans="1:20" ht="19.5" customHeight="1">
      <c r="A169" s="41" t="s">
        <v>100</v>
      </c>
      <c r="B169" s="41" t="s">
        <v>84</v>
      </c>
      <c r="C169" s="41" t="s">
        <v>104</v>
      </c>
      <c r="D169" s="41" t="s">
        <v>187</v>
      </c>
      <c r="E169" s="41" t="s">
        <v>105</v>
      </c>
      <c r="F169" s="42">
        <v>33.6</v>
      </c>
      <c r="G169" s="42">
        <v>0</v>
      </c>
      <c r="H169" s="42">
        <v>33.6</v>
      </c>
      <c r="I169" s="42">
        <v>0</v>
      </c>
      <c r="J169" s="43">
        <v>0</v>
      </c>
      <c r="K169" s="44">
        <v>0</v>
      </c>
      <c r="L169" s="42">
        <v>0</v>
      </c>
      <c r="M169" s="43">
        <v>0</v>
      </c>
      <c r="N169" s="44">
        <f t="shared" si="2"/>
        <v>0</v>
      </c>
      <c r="O169" s="42">
        <v>0</v>
      </c>
      <c r="P169" s="42">
        <v>0</v>
      </c>
      <c r="Q169" s="42">
        <v>0</v>
      </c>
      <c r="R169" s="43">
        <v>0</v>
      </c>
      <c r="S169" s="44">
        <v>0</v>
      </c>
      <c r="T169" s="43">
        <v>0</v>
      </c>
    </row>
    <row r="170" spans="1:20" ht="19.5" customHeight="1">
      <c r="A170" s="41" t="s">
        <v>100</v>
      </c>
      <c r="B170" s="41" t="s">
        <v>84</v>
      </c>
      <c r="C170" s="41" t="s">
        <v>85</v>
      </c>
      <c r="D170" s="41" t="s">
        <v>187</v>
      </c>
      <c r="E170" s="41" t="s">
        <v>127</v>
      </c>
      <c r="F170" s="42">
        <v>41.04</v>
      </c>
      <c r="G170" s="42">
        <v>41.04</v>
      </c>
      <c r="H170" s="42">
        <v>0</v>
      </c>
      <c r="I170" s="42">
        <v>0</v>
      </c>
      <c r="J170" s="43">
        <v>0</v>
      </c>
      <c r="K170" s="44">
        <v>0</v>
      </c>
      <c r="L170" s="42">
        <v>0</v>
      </c>
      <c r="M170" s="43">
        <v>0</v>
      </c>
      <c r="N170" s="44">
        <f t="shared" si="2"/>
        <v>0</v>
      </c>
      <c r="O170" s="42">
        <v>0</v>
      </c>
      <c r="P170" s="42">
        <v>0</v>
      </c>
      <c r="Q170" s="42">
        <v>0</v>
      </c>
      <c r="R170" s="43">
        <v>0</v>
      </c>
      <c r="S170" s="44">
        <v>0</v>
      </c>
      <c r="T170" s="43">
        <v>0</v>
      </c>
    </row>
    <row r="171" spans="1:20" ht="19.5" customHeight="1">
      <c r="A171" s="41" t="s">
        <v>106</v>
      </c>
      <c r="B171" s="41" t="s">
        <v>102</v>
      </c>
      <c r="C171" s="41" t="s">
        <v>93</v>
      </c>
      <c r="D171" s="41" t="s">
        <v>187</v>
      </c>
      <c r="E171" s="41" t="s">
        <v>107</v>
      </c>
      <c r="F171" s="42">
        <v>38.89</v>
      </c>
      <c r="G171" s="42">
        <v>0</v>
      </c>
      <c r="H171" s="42">
        <v>38.89</v>
      </c>
      <c r="I171" s="42">
        <v>0</v>
      </c>
      <c r="J171" s="43">
        <v>0</v>
      </c>
      <c r="K171" s="44">
        <v>0</v>
      </c>
      <c r="L171" s="42">
        <v>0</v>
      </c>
      <c r="M171" s="43">
        <v>0</v>
      </c>
      <c r="N171" s="44">
        <f t="shared" si="2"/>
        <v>0</v>
      </c>
      <c r="O171" s="42">
        <v>0</v>
      </c>
      <c r="P171" s="42">
        <v>0</v>
      </c>
      <c r="Q171" s="42">
        <v>0</v>
      </c>
      <c r="R171" s="43">
        <v>0</v>
      </c>
      <c r="S171" s="44">
        <v>0</v>
      </c>
      <c r="T171" s="43">
        <v>0</v>
      </c>
    </row>
    <row r="172" spans="1:20" ht="19.5" customHeight="1">
      <c r="A172" s="41" t="s">
        <v>38</v>
      </c>
      <c r="B172" s="41" t="s">
        <v>38</v>
      </c>
      <c r="C172" s="41" t="s">
        <v>38</v>
      </c>
      <c r="D172" s="41" t="s">
        <v>38</v>
      </c>
      <c r="E172" s="41" t="s">
        <v>188</v>
      </c>
      <c r="F172" s="42">
        <v>1220.21</v>
      </c>
      <c r="G172" s="42">
        <v>102.96</v>
      </c>
      <c r="H172" s="42">
        <v>1075.25</v>
      </c>
      <c r="I172" s="42">
        <v>0</v>
      </c>
      <c r="J172" s="43">
        <v>0</v>
      </c>
      <c r="K172" s="44">
        <v>0</v>
      </c>
      <c r="L172" s="42">
        <v>0</v>
      </c>
      <c r="M172" s="43">
        <v>0</v>
      </c>
      <c r="N172" s="44">
        <f t="shared" si="2"/>
        <v>0</v>
      </c>
      <c r="O172" s="42">
        <v>0</v>
      </c>
      <c r="P172" s="42">
        <v>0</v>
      </c>
      <c r="Q172" s="42">
        <v>0</v>
      </c>
      <c r="R172" s="43">
        <v>0</v>
      </c>
      <c r="S172" s="44">
        <v>42</v>
      </c>
      <c r="T172" s="43">
        <v>0</v>
      </c>
    </row>
    <row r="173" spans="1:20" ht="19.5" customHeight="1">
      <c r="A173" s="41" t="s">
        <v>88</v>
      </c>
      <c r="B173" s="41" t="s">
        <v>89</v>
      </c>
      <c r="C173" s="41" t="s">
        <v>84</v>
      </c>
      <c r="D173" s="41" t="s">
        <v>189</v>
      </c>
      <c r="E173" s="41" t="s">
        <v>90</v>
      </c>
      <c r="F173" s="42">
        <v>3</v>
      </c>
      <c r="G173" s="42">
        <v>0</v>
      </c>
      <c r="H173" s="42">
        <v>3</v>
      </c>
      <c r="I173" s="42">
        <v>0</v>
      </c>
      <c r="J173" s="43">
        <v>0</v>
      </c>
      <c r="K173" s="44">
        <v>0</v>
      </c>
      <c r="L173" s="42">
        <v>0</v>
      </c>
      <c r="M173" s="43">
        <v>0</v>
      </c>
      <c r="N173" s="44">
        <f t="shared" si="2"/>
        <v>0</v>
      </c>
      <c r="O173" s="42">
        <v>0</v>
      </c>
      <c r="P173" s="42">
        <v>0</v>
      </c>
      <c r="Q173" s="42">
        <v>0</v>
      </c>
      <c r="R173" s="43">
        <v>0</v>
      </c>
      <c r="S173" s="44">
        <v>0</v>
      </c>
      <c r="T173" s="43">
        <v>0</v>
      </c>
    </row>
    <row r="174" spans="1:20" ht="19.5" customHeight="1">
      <c r="A174" s="41" t="s">
        <v>91</v>
      </c>
      <c r="B174" s="41" t="s">
        <v>92</v>
      </c>
      <c r="C174" s="41" t="s">
        <v>92</v>
      </c>
      <c r="D174" s="41" t="s">
        <v>189</v>
      </c>
      <c r="E174" s="41" t="s">
        <v>95</v>
      </c>
      <c r="F174" s="42">
        <v>81.05</v>
      </c>
      <c r="G174" s="42">
        <v>0</v>
      </c>
      <c r="H174" s="42">
        <v>81.05</v>
      </c>
      <c r="I174" s="42">
        <v>0</v>
      </c>
      <c r="J174" s="43">
        <v>0</v>
      </c>
      <c r="K174" s="44">
        <v>0</v>
      </c>
      <c r="L174" s="42">
        <v>0</v>
      </c>
      <c r="M174" s="43">
        <v>0</v>
      </c>
      <c r="N174" s="44">
        <f t="shared" si="2"/>
        <v>0</v>
      </c>
      <c r="O174" s="42">
        <v>0</v>
      </c>
      <c r="P174" s="42">
        <v>0</v>
      </c>
      <c r="Q174" s="42">
        <v>0</v>
      </c>
      <c r="R174" s="43">
        <v>0</v>
      </c>
      <c r="S174" s="44">
        <v>0</v>
      </c>
      <c r="T174" s="43">
        <v>0</v>
      </c>
    </row>
    <row r="175" spans="1:20" ht="19.5" customHeight="1">
      <c r="A175" s="41" t="s">
        <v>91</v>
      </c>
      <c r="B175" s="41" t="s">
        <v>92</v>
      </c>
      <c r="C175" s="41" t="s">
        <v>145</v>
      </c>
      <c r="D175" s="41" t="s">
        <v>189</v>
      </c>
      <c r="E175" s="41" t="s">
        <v>150</v>
      </c>
      <c r="F175" s="42">
        <v>40.52</v>
      </c>
      <c r="G175" s="42">
        <v>0</v>
      </c>
      <c r="H175" s="42">
        <v>40.52</v>
      </c>
      <c r="I175" s="42">
        <v>0</v>
      </c>
      <c r="J175" s="43">
        <v>0</v>
      </c>
      <c r="K175" s="44">
        <v>0</v>
      </c>
      <c r="L175" s="42">
        <v>0</v>
      </c>
      <c r="M175" s="43">
        <v>0</v>
      </c>
      <c r="N175" s="44">
        <f t="shared" si="2"/>
        <v>0</v>
      </c>
      <c r="O175" s="42">
        <v>0</v>
      </c>
      <c r="P175" s="42">
        <v>0</v>
      </c>
      <c r="Q175" s="42">
        <v>0</v>
      </c>
      <c r="R175" s="43">
        <v>0</v>
      </c>
      <c r="S175" s="44">
        <v>0</v>
      </c>
      <c r="T175" s="43">
        <v>0</v>
      </c>
    </row>
    <row r="176" spans="1:20" ht="19.5" customHeight="1">
      <c r="A176" s="41" t="s">
        <v>91</v>
      </c>
      <c r="B176" s="41" t="s">
        <v>97</v>
      </c>
      <c r="C176" s="41" t="s">
        <v>85</v>
      </c>
      <c r="D176" s="41" t="s">
        <v>189</v>
      </c>
      <c r="E176" s="41" t="s">
        <v>156</v>
      </c>
      <c r="F176" s="42">
        <v>13.8</v>
      </c>
      <c r="G176" s="42">
        <v>0</v>
      </c>
      <c r="H176" s="42">
        <v>13.8</v>
      </c>
      <c r="I176" s="42">
        <v>0</v>
      </c>
      <c r="J176" s="43">
        <v>0</v>
      </c>
      <c r="K176" s="44">
        <v>0</v>
      </c>
      <c r="L176" s="42">
        <v>0</v>
      </c>
      <c r="M176" s="43">
        <v>0</v>
      </c>
      <c r="N176" s="44">
        <f t="shared" si="2"/>
        <v>0</v>
      </c>
      <c r="O176" s="42">
        <v>0</v>
      </c>
      <c r="P176" s="42">
        <v>0</v>
      </c>
      <c r="Q176" s="42">
        <v>0</v>
      </c>
      <c r="R176" s="43">
        <v>0</v>
      </c>
      <c r="S176" s="44">
        <v>0</v>
      </c>
      <c r="T176" s="43">
        <v>0</v>
      </c>
    </row>
    <row r="177" spans="1:20" ht="19.5" customHeight="1">
      <c r="A177" s="41" t="s">
        <v>91</v>
      </c>
      <c r="B177" s="41" t="s">
        <v>85</v>
      </c>
      <c r="C177" s="41" t="s">
        <v>93</v>
      </c>
      <c r="D177" s="41" t="s">
        <v>189</v>
      </c>
      <c r="E177" s="41" t="s">
        <v>122</v>
      </c>
      <c r="F177" s="42">
        <v>12.13</v>
      </c>
      <c r="G177" s="42">
        <v>0</v>
      </c>
      <c r="H177" s="42">
        <v>12.13</v>
      </c>
      <c r="I177" s="42">
        <v>0</v>
      </c>
      <c r="J177" s="43">
        <v>0</v>
      </c>
      <c r="K177" s="44">
        <v>0</v>
      </c>
      <c r="L177" s="42">
        <v>0</v>
      </c>
      <c r="M177" s="43">
        <v>0</v>
      </c>
      <c r="N177" s="44">
        <f t="shared" si="2"/>
        <v>0</v>
      </c>
      <c r="O177" s="42">
        <v>0</v>
      </c>
      <c r="P177" s="42">
        <v>0</v>
      </c>
      <c r="Q177" s="42">
        <v>0</v>
      </c>
      <c r="R177" s="43">
        <v>0</v>
      </c>
      <c r="S177" s="44">
        <v>0</v>
      </c>
      <c r="T177" s="43">
        <v>0</v>
      </c>
    </row>
    <row r="178" spans="1:20" ht="19.5" customHeight="1">
      <c r="A178" s="41" t="s">
        <v>96</v>
      </c>
      <c r="B178" s="41" t="s">
        <v>97</v>
      </c>
      <c r="C178" s="41" t="s">
        <v>102</v>
      </c>
      <c r="D178" s="41" t="s">
        <v>189</v>
      </c>
      <c r="E178" s="41" t="s">
        <v>113</v>
      </c>
      <c r="F178" s="42">
        <v>32.53</v>
      </c>
      <c r="G178" s="42">
        <v>0</v>
      </c>
      <c r="H178" s="42">
        <v>32.53</v>
      </c>
      <c r="I178" s="42">
        <v>0</v>
      </c>
      <c r="J178" s="43">
        <v>0</v>
      </c>
      <c r="K178" s="44">
        <v>0</v>
      </c>
      <c r="L178" s="42">
        <v>0</v>
      </c>
      <c r="M178" s="43">
        <v>0</v>
      </c>
      <c r="N178" s="44">
        <f t="shared" si="2"/>
        <v>0</v>
      </c>
      <c r="O178" s="42">
        <v>0</v>
      </c>
      <c r="P178" s="42">
        <v>0</v>
      </c>
      <c r="Q178" s="42">
        <v>0</v>
      </c>
      <c r="R178" s="43">
        <v>0</v>
      </c>
      <c r="S178" s="44">
        <v>0</v>
      </c>
      <c r="T178" s="43">
        <v>0</v>
      </c>
    </row>
    <row r="179" spans="1:20" ht="19.5" customHeight="1">
      <c r="A179" s="41" t="s">
        <v>100</v>
      </c>
      <c r="B179" s="41" t="s">
        <v>84</v>
      </c>
      <c r="C179" s="41" t="s">
        <v>157</v>
      </c>
      <c r="D179" s="41" t="s">
        <v>189</v>
      </c>
      <c r="E179" s="41" t="s">
        <v>158</v>
      </c>
      <c r="F179" s="42">
        <v>15</v>
      </c>
      <c r="G179" s="42">
        <v>0</v>
      </c>
      <c r="H179" s="42">
        <v>15</v>
      </c>
      <c r="I179" s="42">
        <v>0</v>
      </c>
      <c r="J179" s="43">
        <v>0</v>
      </c>
      <c r="K179" s="44">
        <v>0</v>
      </c>
      <c r="L179" s="42">
        <v>0</v>
      </c>
      <c r="M179" s="43">
        <v>0</v>
      </c>
      <c r="N179" s="44">
        <f t="shared" si="2"/>
        <v>0</v>
      </c>
      <c r="O179" s="42">
        <v>0</v>
      </c>
      <c r="P179" s="42">
        <v>0</v>
      </c>
      <c r="Q179" s="42">
        <v>0</v>
      </c>
      <c r="R179" s="43">
        <v>0</v>
      </c>
      <c r="S179" s="44">
        <v>0</v>
      </c>
      <c r="T179" s="43">
        <v>0</v>
      </c>
    </row>
    <row r="180" spans="1:20" ht="19.5" customHeight="1">
      <c r="A180" s="41" t="s">
        <v>100</v>
      </c>
      <c r="B180" s="41" t="s">
        <v>84</v>
      </c>
      <c r="C180" s="41" t="s">
        <v>159</v>
      </c>
      <c r="D180" s="41" t="s">
        <v>189</v>
      </c>
      <c r="E180" s="41" t="s">
        <v>160</v>
      </c>
      <c r="F180" s="42">
        <v>951.15</v>
      </c>
      <c r="G180" s="42">
        <v>102.96</v>
      </c>
      <c r="H180" s="42">
        <v>806.19</v>
      </c>
      <c r="I180" s="42">
        <v>0</v>
      </c>
      <c r="J180" s="43">
        <v>0</v>
      </c>
      <c r="K180" s="44">
        <v>0</v>
      </c>
      <c r="L180" s="42">
        <v>0</v>
      </c>
      <c r="M180" s="43">
        <v>0</v>
      </c>
      <c r="N180" s="44">
        <f t="shared" si="2"/>
        <v>0</v>
      </c>
      <c r="O180" s="42">
        <v>0</v>
      </c>
      <c r="P180" s="42">
        <v>0</v>
      </c>
      <c r="Q180" s="42">
        <v>0</v>
      </c>
      <c r="R180" s="43">
        <v>0</v>
      </c>
      <c r="S180" s="44">
        <v>42</v>
      </c>
      <c r="T180" s="43">
        <v>0</v>
      </c>
    </row>
    <row r="181" spans="1:20" ht="19.5" customHeight="1">
      <c r="A181" s="41" t="s">
        <v>100</v>
      </c>
      <c r="B181" s="41" t="s">
        <v>84</v>
      </c>
      <c r="C181" s="41" t="s">
        <v>104</v>
      </c>
      <c r="D181" s="41" t="s">
        <v>189</v>
      </c>
      <c r="E181" s="41" t="s">
        <v>105</v>
      </c>
      <c r="F181" s="42">
        <v>3.6</v>
      </c>
      <c r="G181" s="42">
        <v>0</v>
      </c>
      <c r="H181" s="42">
        <v>3.6</v>
      </c>
      <c r="I181" s="42">
        <v>0</v>
      </c>
      <c r="J181" s="43">
        <v>0</v>
      </c>
      <c r="K181" s="44">
        <v>0</v>
      </c>
      <c r="L181" s="42">
        <v>0</v>
      </c>
      <c r="M181" s="43">
        <v>0</v>
      </c>
      <c r="N181" s="44">
        <f t="shared" si="2"/>
        <v>0</v>
      </c>
      <c r="O181" s="42">
        <v>0</v>
      </c>
      <c r="P181" s="42">
        <v>0</v>
      </c>
      <c r="Q181" s="42">
        <v>0</v>
      </c>
      <c r="R181" s="43">
        <v>0</v>
      </c>
      <c r="S181" s="44">
        <v>0</v>
      </c>
      <c r="T181" s="43">
        <v>0</v>
      </c>
    </row>
    <row r="182" spans="1:20" ht="19.5" customHeight="1">
      <c r="A182" s="41" t="s">
        <v>106</v>
      </c>
      <c r="B182" s="41" t="s">
        <v>102</v>
      </c>
      <c r="C182" s="41" t="s">
        <v>93</v>
      </c>
      <c r="D182" s="41" t="s">
        <v>189</v>
      </c>
      <c r="E182" s="41" t="s">
        <v>107</v>
      </c>
      <c r="F182" s="42">
        <v>67.43</v>
      </c>
      <c r="G182" s="42">
        <v>0</v>
      </c>
      <c r="H182" s="42">
        <v>67.43</v>
      </c>
      <c r="I182" s="42">
        <v>0</v>
      </c>
      <c r="J182" s="43">
        <v>0</v>
      </c>
      <c r="K182" s="44">
        <v>0</v>
      </c>
      <c r="L182" s="42">
        <v>0</v>
      </c>
      <c r="M182" s="43">
        <v>0</v>
      </c>
      <c r="N182" s="44">
        <f t="shared" si="2"/>
        <v>0</v>
      </c>
      <c r="O182" s="42">
        <v>0</v>
      </c>
      <c r="P182" s="42">
        <v>0</v>
      </c>
      <c r="Q182" s="42">
        <v>0</v>
      </c>
      <c r="R182" s="43">
        <v>0</v>
      </c>
      <c r="S182" s="44">
        <v>0</v>
      </c>
      <c r="T182" s="43">
        <v>0</v>
      </c>
    </row>
    <row r="183" spans="1:20" ht="19.5" customHeight="1">
      <c r="A183" s="41" t="s">
        <v>38</v>
      </c>
      <c r="B183" s="41" t="s">
        <v>38</v>
      </c>
      <c r="C183" s="41" t="s">
        <v>38</v>
      </c>
      <c r="D183" s="41" t="s">
        <v>38</v>
      </c>
      <c r="E183" s="41" t="s">
        <v>190</v>
      </c>
      <c r="F183" s="42">
        <v>1610.55</v>
      </c>
      <c r="G183" s="42">
        <v>119.53</v>
      </c>
      <c r="H183" s="42">
        <v>1426.66</v>
      </c>
      <c r="I183" s="42">
        <v>0</v>
      </c>
      <c r="J183" s="43">
        <v>0</v>
      </c>
      <c r="K183" s="44">
        <v>0</v>
      </c>
      <c r="L183" s="42">
        <v>0</v>
      </c>
      <c r="M183" s="43">
        <v>0</v>
      </c>
      <c r="N183" s="44">
        <f t="shared" si="2"/>
        <v>0</v>
      </c>
      <c r="O183" s="42">
        <v>0</v>
      </c>
      <c r="P183" s="42">
        <v>0</v>
      </c>
      <c r="Q183" s="42">
        <v>0</v>
      </c>
      <c r="R183" s="43">
        <v>0</v>
      </c>
      <c r="S183" s="44">
        <v>64.36</v>
      </c>
      <c r="T183" s="43">
        <v>0</v>
      </c>
    </row>
    <row r="184" spans="1:20" ht="19.5" customHeight="1">
      <c r="A184" s="41" t="s">
        <v>88</v>
      </c>
      <c r="B184" s="41" t="s">
        <v>89</v>
      </c>
      <c r="C184" s="41" t="s">
        <v>84</v>
      </c>
      <c r="D184" s="41" t="s">
        <v>191</v>
      </c>
      <c r="E184" s="41" t="s">
        <v>90</v>
      </c>
      <c r="F184" s="42">
        <v>1</v>
      </c>
      <c r="G184" s="42">
        <v>0</v>
      </c>
      <c r="H184" s="42">
        <v>0.5</v>
      </c>
      <c r="I184" s="42">
        <v>0</v>
      </c>
      <c r="J184" s="43">
        <v>0</v>
      </c>
      <c r="K184" s="44">
        <v>0</v>
      </c>
      <c r="L184" s="42">
        <v>0</v>
      </c>
      <c r="M184" s="43">
        <v>0</v>
      </c>
      <c r="N184" s="44">
        <f t="shared" si="2"/>
        <v>0</v>
      </c>
      <c r="O184" s="42">
        <v>0</v>
      </c>
      <c r="P184" s="42">
        <v>0</v>
      </c>
      <c r="Q184" s="42">
        <v>0</v>
      </c>
      <c r="R184" s="43">
        <v>0</v>
      </c>
      <c r="S184" s="44">
        <v>0.5</v>
      </c>
      <c r="T184" s="43">
        <v>0</v>
      </c>
    </row>
    <row r="185" spans="1:20" ht="19.5" customHeight="1">
      <c r="A185" s="41" t="s">
        <v>91</v>
      </c>
      <c r="B185" s="41" t="s">
        <v>92</v>
      </c>
      <c r="C185" s="41" t="s">
        <v>92</v>
      </c>
      <c r="D185" s="41" t="s">
        <v>191</v>
      </c>
      <c r="E185" s="41" t="s">
        <v>95</v>
      </c>
      <c r="F185" s="42">
        <v>86.6</v>
      </c>
      <c r="G185" s="42">
        <v>0</v>
      </c>
      <c r="H185" s="42">
        <v>86.6</v>
      </c>
      <c r="I185" s="42">
        <v>0</v>
      </c>
      <c r="J185" s="43">
        <v>0</v>
      </c>
      <c r="K185" s="44">
        <v>0</v>
      </c>
      <c r="L185" s="42">
        <v>0</v>
      </c>
      <c r="M185" s="43">
        <v>0</v>
      </c>
      <c r="N185" s="44">
        <f t="shared" si="2"/>
        <v>0</v>
      </c>
      <c r="O185" s="42">
        <v>0</v>
      </c>
      <c r="P185" s="42">
        <v>0</v>
      </c>
      <c r="Q185" s="42">
        <v>0</v>
      </c>
      <c r="R185" s="43">
        <v>0</v>
      </c>
      <c r="S185" s="44">
        <v>0</v>
      </c>
      <c r="T185" s="43">
        <v>0</v>
      </c>
    </row>
    <row r="186" spans="1:20" ht="19.5" customHeight="1">
      <c r="A186" s="41" t="s">
        <v>91</v>
      </c>
      <c r="B186" s="41" t="s">
        <v>92</v>
      </c>
      <c r="C186" s="41" t="s">
        <v>145</v>
      </c>
      <c r="D186" s="41" t="s">
        <v>191</v>
      </c>
      <c r="E186" s="41" t="s">
        <v>150</v>
      </c>
      <c r="F186" s="42">
        <v>42.03</v>
      </c>
      <c r="G186" s="42">
        <v>0</v>
      </c>
      <c r="H186" s="42">
        <v>42.03</v>
      </c>
      <c r="I186" s="42">
        <v>0</v>
      </c>
      <c r="J186" s="43">
        <v>0</v>
      </c>
      <c r="K186" s="44">
        <v>0</v>
      </c>
      <c r="L186" s="42">
        <v>0</v>
      </c>
      <c r="M186" s="43">
        <v>0</v>
      </c>
      <c r="N186" s="44">
        <f t="shared" si="2"/>
        <v>0</v>
      </c>
      <c r="O186" s="42">
        <v>0</v>
      </c>
      <c r="P186" s="42">
        <v>0</v>
      </c>
      <c r="Q186" s="42">
        <v>0</v>
      </c>
      <c r="R186" s="43">
        <v>0</v>
      </c>
      <c r="S186" s="44">
        <v>0</v>
      </c>
      <c r="T186" s="43">
        <v>0</v>
      </c>
    </row>
    <row r="187" spans="1:20" ht="19.5" customHeight="1">
      <c r="A187" s="41" t="s">
        <v>91</v>
      </c>
      <c r="B187" s="41" t="s">
        <v>85</v>
      </c>
      <c r="C187" s="41" t="s">
        <v>93</v>
      </c>
      <c r="D187" s="41" t="s">
        <v>191</v>
      </c>
      <c r="E187" s="41" t="s">
        <v>122</v>
      </c>
      <c r="F187" s="42">
        <v>10.6</v>
      </c>
      <c r="G187" s="42">
        <v>0</v>
      </c>
      <c r="H187" s="42">
        <v>10.6</v>
      </c>
      <c r="I187" s="42">
        <v>0</v>
      </c>
      <c r="J187" s="43">
        <v>0</v>
      </c>
      <c r="K187" s="44">
        <v>0</v>
      </c>
      <c r="L187" s="42">
        <v>0</v>
      </c>
      <c r="M187" s="43">
        <v>0</v>
      </c>
      <c r="N187" s="44">
        <f t="shared" si="2"/>
        <v>0</v>
      </c>
      <c r="O187" s="42">
        <v>0</v>
      </c>
      <c r="P187" s="42">
        <v>0</v>
      </c>
      <c r="Q187" s="42">
        <v>0</v>
      </c>
      <c r="R187" s="43">
        <v>0</v>
      </c>
      <c r="S187" s="44">
        <v>0</v>
      </c>
      <c r="T187" s="43">
        <v>0</v>
      </c>
    </row>
    <row r="188" spans="1:20" ht="19.5" customHeight="1">
      <c r="A188" s="41" t="s">
        <v>96</v>
      </c>
      <c r="B188" s="41" t="s">
        <v>97</v>
      </c>
      <c r="C188" s="41" t="s">
        <v>102</v>
      </c>
      <c r="D188" s="41" t="s">
        <v>191</v>
      </c>
      <c r="E188" s="41" t="s">
        <v>113</v>
      </c>
      <c r="F188" s="42">
        <v>69.48</v>
      </c>
      <c r="G188" s="42">
        <v>0</v>
      </c>
      <c r="H188" s="42">
        <v>69.48</v>
      </c>
      <c r="I188" s="42">
        <v>0</v>
      </c>
      <c r="J188" s="43">
        <v>0</v>
      </c>
      <c r="K188" s="44">
        <v>0</v>
      </c>
      <c r="L188" s="42">
        <v>0</v>
      </c>
      <c r="M188" s="43">
        <v>0</v>
      </c>
      <c r="N188" s="44">
        <f t="shared" si="2"/>
        <v>0</v>
      </c>
      <c r="O188" s="42">
        <v>0</v>
      </c>
      <c r="P188" s="42">
        <v>0</v>
      </c>
      <c r="Q188" s="42">
        <v>0</v>
      </c>
      <c r="R188" s="43">
        <v>0</v>
      </c>
      <c r="S188" s="44">
        <v>0</v>
      </c>
      <c r="T188" s="43">
        <v>0</v>
      </c>
    </row>
    <row r="189" spans="1:20" ht="19.5" customHeight="1">
      <c r="A189" s="41" t="s">
        <v>100</v>
      </c>
      <c r="B189" s="41" t="s">
        <v>84</v>
      </c>
      <c r="C189" s="41" t="s">
        <v>157</v>
      </c>
      <c r="D189" s="41" t="s">
        <v>191</v>
      </c>
      <c r="E189" s="41" t="s">
        <v>158</v>
      </c>
      <c r="F189" s="42">
        <v>16.5</v>
      </c>
      <c r="G189" s="42">
        <v>0</v>
      </c>
      <c r="H189" s="42">
        <v>16.5</v>
      </c>
      <c r="I189" s="42">
        <v>0</v>
      </c>
      <c r="J189" s="43">
        <v>0</v>
      </c>
      <c r="K189" s="44">
        <v>0</v>
      </c>
      <c r="L189" s="42">
        <v>0</v>
      </c>
      <c r="M189" s="43">
        <v>0</v>
      </c>
      <c r="N189" s="44">
        <f t="shared" si="2"/>
        <v>0</v>
      </c>
      <c r="O189" s="42">
        <v>0</v>
      </c>
      <c r="P189" s="42">
        <v>0</v>
      </c>
      <c r="Q189" s="42">
        <v>0</v>
      </c>
      <c r="R189" s="43">
        <v>0</v>
      </c>
      <c r="S189" s="44">
        <v>0</v>
      </c>
      <c r="T189" s="43">
        <v>0</v>
      </c>
    </row>
    <row r="190" spans="1:20" ht="19.5" customHeight="1">
      <c r="A190" s="41" t="s">
        <v>100</v>
      </c>
      <c r="B190" s="41" t="s">
        <v>84</v>
      </c>
      <c r="C190" s="41" t="s">
        <v>159</v>
      </c>
      <c r="D190" s="41" t="s">
        <v>191</v>
      </c>
      <c r="E190" s="41" t="s">
        <v>160</v>
      </c>
      <c r="F190" s="42">
        <v>1224.02</v>
      </c>
      <c r="G190" s="42">
        <v>105.95</v>
      </c>
      <c r="H190" s="42">
        <v>1054.21</v>
      </c>
      <c r="I190" s="42">
        <v>0</v>
      </c>
      <c r="J190" s="43">
        <v>0</v>
      </c>
      <c r="K190" s="44">
        <v>0</v>
      </c>
      <c r="L190" s="42">
        <v>0</v>
      </c>
      <c r="M190" s="43">
        <v>0</v>
      </c>
      <c r="N190" s="44">
        <f t="shared" si="2"/>
        <v>0</v>
      </c>
      <c r="O190" s="42">
        <v>0</v>
      </c>
      <c r="P190" s="42">
        <v>0</v>
      </c>
      <c r="Q190" s="42">
        <v>0</v>
      </c>
      <c r="R190" s="43">
        <v>0</v>
      </c>
      <c r="S190" s="44">
        <v>63.86</v>
      </c>
      <c r="T190" s="43">
        <v>0</v>
      </c>
    </row>
    <row r="191" spans="1:20" ht="19.5" customHeight="1">
      <c r="A191" s="41" t="s">
        <v>100</v>
      </c>
      <c r="B191" s="41" t="s">
        <v>84</v>
      </c>
      <c r="C191" s="41" t="s">
        <v>104</v>
      </c>
      <c r="D191" s="41" t="s">
        <v>191</v>
      </c>
      <c r="E191" s="41" t="s">
        <v>105</v>
      </c>
      <c r="F191" s="42">
        <v>42.6</v>
      </c>
      <c r="G191" s="42">
        <v>0</v>
      </c>
      <c r="H191" s="42">
        <v>42.6</v>
      </c>
      <c r="I191" s="42">
        <v>0</v>
      </c>
      <c r="J191" s="43">
        <v>0</v>
      </c>
      <c r="K191" s="44">
        <v>0</v>
      </c>
      <c r="L191" s="42">
        <v>0</v>
      </c>
      <c r="M191" s="43">
        <v>0</v>
      </c>
      <c r="N191" s="44">
        <f t="shared" si="2"/>
        <v>0</v>
      </c>
      <c r="O191" s="42">
        <v>0</v>
      </c>
      <c r="P191" s="42">
        <v>0</v>
      </c>
      <c r="Q191" s="42">
        <v>0</v>
      </c>
      <c r="R191" s="43">
        <v>0</v>
      </c>
      <c r="S191" s="44">
        <v>0</v>
      </c>
      <c r="T191" s="43">
        <v>0</v>
      </c>
    </row>
    <row r="192" spans="1:20" ht="19.5" customHeight="1">
      <c r="A192" s="41" t="s">
        <v>100</v>
      </c>
      <c r="B192" s="41" t="s">
        <v>84</v>
      </c>
      <c r="C192" s="41" t="s">
        <v>85</v>
      </c>
      <c r="D192" s="41" t="s">
        <v>191</v>
      </c>
      <c r="E192" s="41" t="s">
        <v>127</v>
      </c>
      <c r="F192" s="42">
        <v>13.58</v>
      </c>
      <c r="G192" s="42">
        <v>13.58</v>
      </c>
      <c r="H192" s="42">
        <v>0</v>
      </c>
      <c r="I192" s="42">
        <v>0</v>
      </c>
      <c r="J192" s="43">
        <v>0</v>
      </c>
      <c r="K192" s="44">
        <v>0</v>
      </c>
      <c r="L192" s="42">
        <v>0</v>
      </c>
      <c r="M192" s="43">
        <v>0</v>
      </c>
      <c r="N192" s="44">
        <f t="shared" si="2"/>
        <v>0</v>
      </c>
      <c r="O192" s="42">
        <v>0</v>
      </c>
      <c r="P192" s="42">
        <v>0</v>
      </c>
      <c r="Q192" s="42">
        <v>0</v>
      </c>
      <c r="R192" s="43">
        <v>0</v>
      </c>
      <c r="S192" s="44">
        <v>0</v>
      </c>
      <c r="T192" s="43">
        <v>0</v>
      </c>
    </row>
    <row r="193" spans="1:20" ht="19.5" customHeight="1">
      <c r="A193" s="41" t="s">
        <v>106</v>
      </c>
      <c r="B193" s="41" t="s">
        <v>102</v>
      </c>
      <c r="C193" s="41" t="s">
        <v>93</v>
      </c>
      <c r="D193" s="41" t="s">
        <v>191</v>
      </c>
      <c r="E193" s="41" t="s">
        <v>107</v>
      </c>
      <c r="F193" s="42">
        <v>104.14</v>
      </c>
      <c r="G193" s="42">
        <v>0</v>
      </c>
      <c r="H193" s="42">
        <v>104.14</v>
      </c>
      <c r="I193" s="42">
        <v>0</v>
      </c>
      <c r="J193" s="43">
        <v>0</v>
      </c>
      <c r="K193" s="44">
        <v>0</v>
      </c>
      <c r="L193" s="42">
        <v>0</v>
      </c>
      <c r="M193" s="43">
        <v>0</v>
      </c>
      <c r="N193" s="44">
        <f t="shared" si="2"/>
        <v>0</v>
      </c>
      <c r="O193" s="42">
        <v>0</v>
      </c>
      <c r="P193" s="42">
        <v>0</v>
      </c>
      <c r="Q193" s="42">
        <v>0</v>
      </c>
      <c r="R193" s="43">
        <v>0</v>
      </c>
      <c r="S193" s="44">
        <v>0</v>
      </c>
      <c r="T193" s="43">
        <v>0</v>
      </c>
    </row>
    <row r="194" spans="1:20" ht="19.5" customHeight="1">
      <c r="A194" s="41" t="s">
        <v>38</v>
      </c>
      <c r="B194" s="41" t="s">
        <v>38</v>
      </c>
      <c r="C194" s="41" t="s">
        <v>38</v>
      </c>
      <c r="D194" s="41" t="s">
        <v>38</v>
      </c>
      <c r="E194" s="41" t="s">
        <v>192</v>
      </c>
      <c r="F194" s="42">
        <v>1766.96</v>
      </c>
      <c r="G194" s="42">
        <v>479.73</v>
      </c>
      <c r="H194" s="42">
        <v>1223.13</v>
      </c>
      <c r="I194" s="42">
        <v>0</v>
      </c>
      <c r="J194" s="43">
        <v>0</v>
      </c>
      <c r="K194" s="44">
        <v>0</v>
      </c>
      <c r="L194" s="42">
        <v>0</v>
      </c>
      <c r="M194" s="43">
        <v>0</v>
      </c>
      <c r="N194" s="44">
        <f t="shared" si="2"/>
        <v>0</v>
      </c>
      <c r="O194" s="42">
        <v>0</v>
      </c>
      <c r="P194" s="42">
        <v>0</v>
      </c>
      <c r="Q194" s="42">
        <v>0</v>
      </c>
      <c r="R194" s="43">
        <v>0</v>
      </c>
      <c r="S194" s="44">
        <v>64.1</v>
      </c>
      <c r="T194" s="43">
        <v>0</v>
      </c>
    </row>
    <row r="195" spans="1:20" ht="19.5" customHeight="1">
      <c r="A195" s="41" t="s">
        <v>88</v>
      </c>
      <c r="B195" s="41" t="s">
        <v>89</v>
      </c>
      <c r="C195" s="41" t="s">
        <v>84</v>
      </c>
      <c r="D195" s="41" t="s">
        <v>193</v>
      </c>
      <c r="E195" s="41" t="s">
        <v>90</v>
      </c>
      <c r="F195" s="42">
        <v>4.1</v>
      </c>
      <c r="G195" s="42">
        <v>0</v>
      </c>
      <c r="H195" s="42">
        <v>4.1</v>
      </c>
      <c r="I195" s="42">
        <v>0</v>
      </c>
      <c r="J195" s="43">
        <v>0</v>
      </c>
      <c r="K195" s="44">
        <v>0</v>
      </c>
      <c r="L195" s="42">
        <v>0</v>
      </c>
      <c r="M195" s="43">
        <v>0</v>
      </c>
      <c r="N195" s="44">
        <f t="shared" si="2"/>
        <v>0</v>
      </c>
      <c r="O195" s="42">
        <v>0</v>
      </c>
      <c r="P195" s="42">
        <v>0</v>
      </c>
      <c r="Q195" s="42">
        <v>0</v>
      </c>
      <c r="R195" s="43">
        <v>0</v>
      </c>
      <c r="S195" s="44">
        <v>0</v>
      </c>
      <c r="T195" s="43">
        <v>0</v>
      </c>
    </row>
    <row r="196" spans="1:20" ht="19.5" customHeight="1">
      <c r="A196" s="41" t="s">
        <v>91</v>
      </c>
      <c r="B196" s="41" t="s">
        <v>92</v>
      </c>
      <c r="C196" s="41" t="s">
        <v>92</v>
      </c>
      <c r="D196" s="41" t="s">
        <v>193</v>
      </c>
      <c r="E196" s="41" t="s">
        <v>95</v>
      </c>
      <c r="F196" s="42">
        <v>95.61</v>
      </c>
      <c r="G196" s="42">
        <v>0</v>
      </c>
      <c r="H196" s="42">
        <v>95.61</v>
      </c>
      <c r="I196" s="42">
        <v>0</v>
      </c>
      <c r="J196" s="43">
        <v>0</v>
      </c>
      <c r="K196" s="44">
        <v>0</v>
      </c>
      <c r="L196" s="42">
        <v>0</v>
      </c>
      <c r="M196" s="43">
        <v>0</v>
      </c>
      <c r="N196" s="44">
        <f t="shared" si="2"/>
        <v>0</v>
      </c>
      <c r="O196" s="42">
        <v>0</v>
      </c>
      <c r="P196" s="42">
        <v>0</v>
      </c>
      <c r="Q196" s="42">
        <v>0</v>
      </c>
      <c r="R196" s="43">
        <v>0</v>
      </c>
      <c r="S196" s="44">
        <v>0</v>
      </c>
      <c r="T196" s="43">
        <v>0</v>
      </c>
    </row>
    <row r="197" spans="1:20" ht="19.5" customHeight="1">
      <c r="A197" s="41" t="s">
        <v>91</v>
      </c>
      <c r="B197" s="41" t="s">
        <v>92</v>
      </c>
      <c r="C197" s="41" t="s">
        <v>145</v>
      </c>
      <c r="D197" s="41" t="s">
        <v>193</v>
      </c>
      <c r="E197" s="41" t="s">
        <v>150</v>
      </c>
      <c r="F197" s="42">
        <v>48.11</v>
      </c>
      <c r="G197" s="42">
        <v>0</v>
      </c>
      <c r="H197" s="42">
        <v>48.11</v>
      </c>
      <c r="I197" s="42">
        <v>0</v>
      </c>
      <c r="J197" s="43">
        <v>0</v>
      </c>
      <c r="K197" s="44">
        <v>0</v>
      </c>
      <c r="L197" s="42">
        <v>0</v>
      </c>
      <c r="M197" s="43">
        <v>0</v>
      </c>
      <c r="N197" s="44">
        <f t="shared" si="2"/>
        <v>0</v>
      </c>
      <c r="O197" s="42">
        <v>0</v>
      </c>
      <c r="P197" s="42">
        <v>0</v>
      </c>
      <c r="Q197" s="42">
        <v>0</v>
      </c>
      <c r="R197" s="43">
        <v>0</v>
      </c>
      <c r="S197" s="44">
        <v>0</v>
      </c>
      <c r="T197" s="43">
        <v>0</v>
      </c>
    </row>
    <row r="198" spans="1:20" ht="19.5" customHeight="1">
      <c r="A198" s="41" t="s">
        <v>96</v>
      </c>
      <c r="B198" s="41" t="s">
        <v>97</v>
      </c>
      <c r="C198" s="41" t="s">
        <v>102</v>
      </c>
      <c r="D198" s="41" t="s">
        <v>193</v>
      </c>
      <c r="E198" s="41" t="s">
        <v>113</v>
      </c>
      <c r="F198" s="42">
        <v>50.2</v>
      </c>
      <c r="G198" s="42">
        <v>0</v>
      </c>
      <c r="H198" s="42">
        <v>50.2</v>
      </c>
      <c r="I198" s="42">
        <v>0</v>
      </c>
      <c r="J198" s="43">
        <v>0</v>
      </c>
      <c r="K198" s="44">
        <v>0</v>
      </c>
      <c r="L198" s="42">
        <v>0</v>
      </c>
      <c r="M198" s="43">
        <v>0</v>
      </c>
      <c r="N198" s="44">
        <f t="shared" si="2"/>
        <v>0</v>
      </c>
      <c r="O198" s="42">
        <v>0</v>
      </c>
      <c r="P198" s="42">
        <v>0</v>
      </c>
      <c r="Q198" s="42">
        <v>0</v>
      </c>
      <c r="R198" s="43">
        <v>0</v>
      </c>
      <c r="S198" s="44">
        <v>0</v>
      </c>
      <c r="T198" s="43">
        <v>0</v>
      </c>
    </row>
    <row r="199" spans="1:20" ht="19.5" customHeight="1">
      <c r="A199" s="41" t="s">
        <v>100</v>
      </c>
      <c r="B199" s="41" t="s">
        <v>84</v>
      </c>
      <c r="C199" s="41" t="s">
        <v>157</v>
      </c>
      <c r="D199" s="41" t="s">
        <v>193</v>
      </c>
      <c r="E199" s="41" t="s">
        <v>158</v>
      </c>
      <c r="F199" s="42">
        <v>14</v>
      </c>
      <c r="G199" s="42">
        <v>0</v>
      </c>
      <c r="H199" s="42">
        <v>14</v>
      </c>
      <c r="I199" s="42">
        <v>0</v>
      </c>
      <c r="J199" s="43">
        <v>0</v>
      </c>
      <c r="K199" s="44">
        <v>0</v>
      </c>
      <c r="L199" s="42">
        <v>0</v>
      </c>
      <c r="M199" s="43">
        <v>0</v>
      </c>
      <c r="N199" s="44">
        <f aca="true" t="shared" si="3" ref="N199:N262">SUM(O199:R199)</f>
        <v>0</v>
      </c>
      <c r="O199" s="42">
        <v>0</v>
      </c>
      <c r="P199" s="42">
        <v>0</v>
      </c>
      <c r="Q199" s="42">
        <v>0</v>
      </c>
      <c r="R199" s="43">
        <v>0</v>
      </c>
      <c r="S199" s="44">
        <v>0</v>
      </c>
      <c r="T199" s="43">
        <v>0</v>
      </c>
    </row>
    <row r="200" spans="1:20" ht="19.5" customHeight="1">
      <c r="A200" s="41" t="s">
        <v>100</v>
      </c>
      <c r="B200" s="41" t="s">
        <v>84</v>
      </c>
      <c r="C200" s="41" t="s">
        <v>159</v>
      </c>
      <c r="D200" s="41" t="s">
        <v>193</v>
      </c>
      <c r="E200" s="41" t="s">
        <v>160</v>
      </c>
      <c r="F200" s="42">
        <v>1356.55</v>
      </c>
      <c r="G200" s="42">
        <v>421.24</v>
      </c>
      <c r="H200" s="42">
        <v>935.31</v>
      </c>
      <c r="I200" s="42">
        <v>0</v>
      </c>
      <c r="J200" s="43">
        <v>0</v>
      </c>
      <c r="K200" s="44">
        <v>0</v>
      </c>
      <c r="L200" s="42">
        <v>0</v>
      </c>
      <c r="M200" s="43">
        <v>0</v>
      </c>
      <c r="N200" s="44">
        <f t="shared" si="3"/>
        <v>0</v>
      </c>
      <c r="O200" s="42">
        <v>0</v>
      </c>
      <c r="P200" s="42">
        <v>0</v>
      </c>
      <c r="Q200" s="42">
        <v>0</v>
      </c>
      <c r="R200" s="43">
        <v>0</v>
      </c>
      <c r="S200" s="44">
        <v>0</v>
      </c>
      <c r="T200" s="43">
        <v>0</v>
      </c>
    </row>
    <row r="201" spans="1:20" ht="19.5" customHeight="1">
      <c r="A201" s="41" t="s">
        <v>100</v>
      </c>
      <c r="B201" s="41" t="s">
        <v>84</v>
      </c>
      <c r="C201" s="41" t="s">
        <v>104</v>
      </c>
      <c r="D201" s="41" t="s">
        <v>193</v>
      </c>
      <c r="E201" s="41" t="s">
        <v>105</v>
      </c>
      <c r="F201" s="42">
        <v>3.6</v>
      </c>
      <c r="G201" s="42">
        <v>0</v>
      </c>
      <c r="H201" s="42">
        <v>3.6</v>
      </c>
      <c r="I201" s="42">
        <v>0</v>
      </c>
      <c r="J201" s="43">
        <v>0</v>
      </c>
      <c r="K201" s="44">
        <v>0</v>
      </c>
      <c r="L201" s="42">
        <v>0</v>
      </c>
      <c r="M201" s="43">
        <v>0</v>
      </c>
      <c r="N201" s="44">
        <f t="shared" si="3"/>
        <v>0</v>
      </c>
      <c r="O201" s="42">
        <v>0</v>
      </c>
      <c r="P201" s="42">
        <v>0</v>
      </c>
      <c r="Q201" s="42">
        <v>0</v>
      </c>
      <c r="R201" s="43">
        <v>0</v>
      </c>
      <c r="S201" s="44">
        <v>0</v>
      </c>
      <c r="T201" s="43">
        <v>0</v>
      </c>
    </row>
    <row r="202" spans="1:20" ht="19.5" customHeight="1">
      <c r="A202" s="41" t="s">
        <v>100</v>
      </c>
      <c r="B202" s="41" t="s">
        <v>85</v>
      </c>
      <c r="C202" s="41" t="s">
        <v>85</v>
      </c>
      <c r="D202" s="41" t="s">
        <v>193</v>
      </c>
      <c r="E202" s="41" t="s">
        <v>180</v>
      </c>
      <c r="F202" s="42">
        <v>122.59</v>
      </c>
      <c r="G202" s="42">
        <v>58.49</v>
      </c>
      <c r="H202" s="42">
        <v>0</v>
      </c>
      <c r="I202" s="42">
        <v>0</v>
      </c>
      <c r="J202" s="43">
        <v>0</v>
      </c>
      <c r="K202" s="44">
        <v>0</v>
      </c>
      <c r="L202" s="42">
        <v>0</v>
      </c>
      <c r="M202" s="43">
        <v>0</v>
      </c>
      <c r="N202" s="44">
        <f t="shared" si="3"/>
        <v>0</v>
      </c>
      <c r="O202" s="42">
        <v>0</v>
      </c>
      <c r="P202" s="42">
        <v>0</v>
      </c>
      <c r="Q202" s="42">
        <v>0</v>
      </c>
      <c r="R202" s="43">
        <v>0</v>
      </c>
      <c r="S202" s="44">
        <v>64.1</v>
      </c>
      <c r="T202" s="43">
        <v>0</v>
      </c>
    </row>
    <row r="203" spans="1:20" ht="19.5" customHeight="1">
      <c r="A203" s="41" t="s">
        <v>106</v>
      </c>
      <c r="B203" s="41" t="s">
        <v>102</v>
      </c>
      <c r="C203" s="41" t="s">
        <v>93</v>
      </c>
      <c r="D203" s="41" t="s">
        <v>193</v>
      </c>
      <c r="E203" s="41" t="s">
        <v>107</v>
      </c>
      <c r="F203" s="42">
        <v>72.2</v>
      </c>
      <c r="G203" s="42">
        <v>0</v>
      </c>
      <c r="H203" s="42">
        <v>72.2</v>
      </c>
      <c r="I203" s="42">
        <v>0</v>
      </c>
      <c r="J203" s="43">
        <v>0</v>
      </c>
      <c r="K203" s="44">
        <v>0</v>
      </c>
      <c r="L203" s="42">
        <v>0</v>
      </c>
      <c r="M203" s="43">
        <v>0</v>
      </c>
      <c r="N203" s="44">
        <f t="shared" si="3"/>
        <v>0</v>
      </c>
      <c r="O203" s="42">
        <v>0</v>
      </c>
      <c r="P203" s="42">
        <v>0</v>
      </c>
      <c r="Q203" s="42">
        <v>0</v>
      </c>
      <c r="R203" s="43">
        <v>0</v>
      </c>
      <c r="S203" s="44">
        <v>0</v>
      </c>
      <c r="T203" s="43">
        <v>0</v>
      </c>
    </row>
    <row r="204" spans="1:20" ht="19.5" customHeight="1">
      <c r="A204" s="41" t="s">
        <v>38</v>
      </c>
      <c r="B204" s="41" t="s">
        <v>38</v>
      </c>
      <c r="C204" s="41" t="s">
        <v>38</v>
      </c>
      <c r="D204" s="41" t="s">
        <v>38</v>
      </c>
      <c r="E204" s="41" t="s">
        <v>194</v>
      </c>
      <c r="F204" s="42">
        <v>2021.93</v>
      </c>
      <c r="G204" s="42">
        <v>462.83</v>
      </c>
      <c r="H204" s="42">
        <v>1460.85</v>
      </c>
      <c r="I204" s="42">
        <v>0</v>
      </c>
      <c r="J204" s="43">
        <v>0</v>
      </c>
      <c r="K204" s="44">
        <v>98.25</v>
      </c>
      <c r="L204" s="42">
        <v>0</v>
      </c>
      <c r="M204" s="43">
        <v>0</v>
      </c>
      <c r="N204" s="44">
        <f t="shared" si="3"/>
        <v>0</v>
      </c>
      <c r="O204" s="42">
        <v>0</v>
      </c>
      <c r="P204" s="42">
        <v>0</v>
      </c>
      <c r="Q204" s="42">
        <v>0</v>
      </c>
      <c r="R204" s="43">
        <v>0</v>
      </c>
      <c r="S204" s="44">
        <v>0</v>
      </c>
      <c r="T204" s="43">
        <v>0</v>
      </c>
    </row>
    <row r="205" spans="1:20" ht="19.5" customHeight="1">
      <c r="A205" s="41" t="s">
        <v>88</v>
      </c>
      <c r="B205" s="41" t="s">
        <v>89</v>
      </c>
      <c r="C205" s="41" t="s">
        <v>84</v>
      </c>
      <c r="D205" s="41" t="s">
        <v>195</v>
      </c>
      <c r="E205" s="41" t="s">
        <v>90</v>
      </c>
      <c r="F205" s="42">
        <v>15</v>
      </c>
      <c r="G205" s="42">
        <v>0</v>
      </c>
      <c r="H205" s="42">
        <v>10</v>
      </c>
      <c r="I205" s="42">
        <v>0</v>
      </c>
      <c r="J205" s="43">
        <v>0</v>
      </c>
      <c r="K205" s="44">
        <v>5</v>
      </c>
      <c r="L205" s="42">
        <v>0</v>
      </c>
      <c r="M205" s="43">
        <v>0</v>
      </c>
      <c r="N205" s="44">
        <f t="shared" si="3"/>
        <v>0</v>
      </c>
      <c r="O205" s="42">
        <v>0</v>
      </c>
      <c r="P205" s="42">
        <v>0</v>
      </c>
      <c r="Q205" s="42">
        <v>0</v>
      </c>
      <c r="R205" s="43">
        <v>0</v>
      </c>
      <c r="S205" s="44">
        <v>0</v>
      </c>
      <c r="T205" s="43">
        <v>0</v>
      </c>
    </row>
    <row r="206" spans="1:20" ht="19.5" customHeight="1">
      <c r="A206" s="41" t="s">
        <v>91</v>
      </c>
      <c r="B206" s="41" t="s">
        <v>92</v>
      </c>
      <c r="C206" s="41" t="s">
        <v>92</v>
      </c>
      <c r="D206" s="41" t="s">
        <v>195</v>
      </c>
      <c r="E206" s="41" t="s">
        <v>95</v>
      </c>
      <c r="F206" s="42">
        <v>111.39</v>
      </c>
      <c r="G206" s="42">
        <v>0</v>
      </c>
      <c r="H206" s="42">
        <v>91.39</v>
      </c>
      <c r="I206" s="42">
        <v>0</v>
      </c>
      <c r="J206" s="43">
        <v>0</v>
      </c>
      <c r="K206" s="44">
        <v>20</v>
      </c>
      <c r="L206" s="42">
        <v>0</v>
      </c>
      <c r="M206" s="43">
        <v>0</v>
      </c>
      <c r="N206" s="44">
        <f t="shared" si="3"/>
        <v>0</v>
      </c>
      <c r="O206" s="42">
        <v>0</v>
      </c>
      <c r="P206" s="42">
        <v>0</v>
      </c>
      <c r="Q206" s="42">
        <v>0</v>
      </c>
      <c r="R206" s="43">
        <v>0</v>
      </c>
      <c r="S206" s="44">
        <v>0</v>
      </c>
      <c r="T206" s="43">
        <v>0</v>
      </c>
    </row>
    <row r="207" spans="1:20" ht="19.5" customHeight="1">
      <c r="A207" s="41" t="s">
        <v>91</v>
      </c>
      <c r="B207" s="41" t="s">
        <v>92</v>
      </c>
      <c r="C207" s="41" t="s">
        <v>145</v>
      </c>
      <c r="D207" s="41" t="s">
        <v>195</v>
      </c>
      <c r="E207" s="41" t="s">
        <v>150</v>
      </c>
      <c r="F207" s="42">
        <v>55.7</v>
      </c>
      <c r="G207" s="42">
        <v>0</v>
      </c>
      <c r="H207" s="42">
        <v>45.7</v>
      </c>
      <c r="I207" s="42">
        <v>0</v>
      </c>
      <c r="J207" s="43">
        <v>0</v>
      </c>
      <c r="K207" s="44">
        <v>10</v>
      </c>
      <c r="L207" s="42">
        <v>0</v>
      </c>
      <c r="M207" s="43">
        <v>0</v>
      </c>
      <c r="N207" s="44">
        <f t="shared" si="3"/>
        <v>0</v>
      </c>
      <c r="O207" s="42">
        <v>0</v>
      </c>
      <c r="P207" s="42">
        <v>0</v>
      </c>
      <c r="Q207" s="42">
        <v>0</v>
      </c>
      <c r="R207" s="43">
        <v>0</v>
      </c>
      <c r="S207" s="44">
        <v>0</v>
      </c>
      <c r="T207" s="43">
        <v>0</v>
      </c>
    </row>
    <row r="208" spans="1:20" ht="19.5" customHeight="1">
      <c r="A208" s="41" t="s">
        <v>96</v>
      </c>
      <c r="B208" s="41" t="s">
        <v>97</v>
      </c>
      <c r="C208" s="41" t="s">
        <v>102</v>
      </c>
      <c r="D208" s="41" t="s">
        <v>195</v>
      </c>
      <c r="E208" s="41" t="s">
        <v>113</v>
      </c>
      <c r="F208" s="42">
        <v>70.65</v>
      </c>
      <c r="G208" s="42">
        <v>0</v>
      </c>
      <c r="H208" s="42">
        <v>60.65</v>
      </c>
      <c r="I208" s="42">
        <v>0</v>
      </c>
      <c r="J208" s="43">
        <v>0</v>
      </c>
      <c r="K208" s="44">
        <v>10</v>
      </c>
      <c r="L208" s="42">
        <v>0</v>
      </c>
      <c r="M208" s="43">
        <v>0</v>
      </c>
      <c r="N208" s="44">
        <f t="shared" si="3"/>
        <v>0</v>
      </c>
      <c r="O208" s="42">
        <v>0</v>
      </c>
      <c r="P208" s="42">
        <v>0</v>
      </c>
      <c r="Q208" s="42">
        <v>0</v>
      </c>
      <c r="R208" s="43">
        <v>0</v>
      </c>
      <c r="S208" s="44">
        <v>0</v>
      </c>
      <c r="T208" s="43">
        <v>0</v>
      </c>
    </row>
    <row r="209" spans="1:20" ht="19.5" customHeight="1">
      <c r="A209" s="41" t="s">
        <v>100</v>
      </c>
      <c r="B209" s="41" t="s">
        <v>84</v>
      </c>
      <c r="C209" s="41" t="s">
        <v>157</v>
      </c>
      <c r="D209" s="41" t="s">
        <v>195</v>
      </c>
      <c r="E209" s="41" t="s">
        <v>158</v>
      </c>
      <c r="F209" s="42">
        <v>6</v>
      </c>
      <c r="G209" s="42">
        <v>0</v>
      </c>
      <c r="H209" s="42">
        <v>6</v>
      </c>
      <c r="I209" s="42">
        <v>0</v>
      </c>
      <c r="J209" s="43">
        <v>0</v>
      </c>
      <c r="K209" s="44">
        <v>0</v>
      </c>
      <c r="L209" s="42">
        <v>0</v>
      </c>
      <c r="M209" s="43">
        <v>0</v>
      </c>
      <c r="N209" s="44">
        <f t="shared" si="3"/>
        <v>0</v>
      </c>
      <c r="O209" s="42">
        <v>0</v>
      </c>
      <c r="P209" s="42">
        <v>0</v>
      </c>
      <c r="Q209" s="42">
        <v>0</v>
      </c>
      <c r="R209" s="43">
        <v>0</v>
      </c>
      <c r="S209" s="44">
        <v>0</v>
      </c>
      <c r="T209" s="43">
        <v>0</v>
      </c>
    </row>
    <row r="210" spans="1:20" ht="19.5" customHeight="1">
      <c r="A210" s="41" t="s">
        <v>100</v>
      </c>
      <c r="B210" s="41" t="s">
        <v>84</v>
      </c>
      <c r="C210" s="41" t="s">
        <v>159</v>
      </c>
      <c r="D210" s="41" t="s">
        <v>195</v>
      </c>
      <c r="E210" s="41" t="s">
        <v>160</v>
      </c>
      <c r="F210" s="42">
        <v>1623.68</v>
      </c>
      <c r="G210" s="42">
        <v>437.84</v>
      </c>
      <c r="H210" s="42">
        <v>1132.59</v>
      </c>
      <c r="I210" s="42">
        <v>0</v>
      </c>
      <c r="J210" s="43">
        <v>0</v>
      </c>
      <c r="K210" s="44">
        <v>53.25</v>
      </c>
      <c r="L210" s="42">
        <v>0</v>
      </c>
      <c r="M210" s="43">
        <v>0</v>
      </c>
      <c r="N210" s="44">
        <f t="shared" si="3"/>
        <v>0</v>
      </c>
      <c r="O210" s="42">
        <v>0</v>
      </c>
      <c r="P210" s="42">
        <v>0</v>
      </c>
      <c r="Q210" s="42">
        <v>0</v>
      </c>
      <c r="R210" s="43">
        <v>0</v>
      </c>
      <c r="S210" s="44">
        <v>0</v>
      </c>
      <c r="T210" s="43">
        <v>0</v>
      </c>
    </row>
    <row r="211" spans="1:20" ht="19.5" customHeight="1">
      <c r="A211" s="41" t="s">
        <v>100</v>
      </c>
      <c r="B211" s="41" t="s">
        <v>84</v>
      </c>
      <c r="C211" s="41" t="s">
        <v>104</v>
      </c>
      <c r="D211" s="41" t="s">
        <v>195</v>
      </c>
      <c r="E211" s="41" t="s">
        <v>105</v>
      </c>
      <c r="F211" s="42">
        <v>28.79</v>
      </c>
      <c r="G211" s="42">
        <v>24.99</v>
      </c>
      <c r="H211" s="42">
        <v>3.8</v>
      </c>
      <c r="I211" s="42">
        <v>0</v>
      </c>
      <c r="J211" s="43">
        <v>0</v>
      </c>
      <c r="K211" s="44">
        <v>0</v>
      </c>
      <c r="L211" s="42">
        <v>0</v>
      </c>
      <c r="M211" s="43">
        <v>0</v>
      </c>
      <c r="N211" s="44">
        <f t="shared" si="3"/>
        <v>0</v>
      </c>
      <c r="O211" s="42">
        <v>0</v>
      </c>
      <c r="P211" s="42">
        <v>0</v>
      </c>
      <c r="Q211" s="42">
        <v>0</v>
      </c>
      <c r="R211" s="43">
        <v>0</v>
      </c>
      <c r="S211" s="44">
        <v>0</v>
      </c>
      <c r="T211" s="43">
        <v>0</v>
      </c>
    </row>
    <row r="212" spans="1:20" ht="19.5" customHeight="1">
      <c r="A212" s="41" t="s">
        <v>106</v>
      </c>
      <c r="B212" s="41" t="s">
        <v>102</v>
      </c>
      <c r="C212" s="41" t="s">
        <v>93</v>
      </c>
      <c r="D212" s="41" t="s">
        <v>195</v>
      </c>
      <c r="E212" s="41" t="s">
        <v>107</v>
      </c>
      <c r="F212" s="42">
        <v>110.72</v>
      </c>
      <c r="G212" s="42">
        <v>0</v>
      </c>
      <c r="H212" s="42">
        <v>110.72</v>
      </c>
      <c r="I212" s="42">
        <v>0</v>
      </c>
      <c r="J212" s="43">
        <v>0</v>
      </c>
      <c r="K212" s="44">
        <v>0</v>
      </c>
      <c r="L212" s="42">
        <v>0</v>
      </c>
      <c r="M212" s="43">
        <v>0</v>
      </c>
      <c r="N212" s="44">
        <f t="shared" si="3"/>
        <v>0</v>
      </c>
      <c r="O212" s="42">
        <v>0</v>
      </c>
      <c r="P212" s="42">
        <v>0</v>
      </c>
      <c r="Q212" s="42">
        <v>0</v>
      </c>
      <c r="R212" s="43">
        <v>0</v>
      </c>
      <c r="S212" s="44">
        <v>0</v>
      </c>
      <c r="T212" s="43">
        <v>0</v>
      </c>
    </row>
    <row r="213" spans="1:20" ht="19.5" customHeight="1">
      <c r="A213" s="41" t="s">
        <v>38</v>
      </c>
      <c r="B213" s="41" t="s">
        <v>38</v>
      </c>
      <c r="C213" s="41" t="s">
        <v>38</v>
      </c>
      <c r="D213" s="41" t="s">
        <v>38</v>
      </c>
      <c r="E213" s="41" t="s">
        <v>196</v>
      </c>
      <c r="F213" s="42">
        <v>1130.52</v>
      </c>
      <c r="G213" s="42">
        <v>128.7</v>
      </c>
      <c r="H213" s="42">
        <v>1001.82</v>
      </c>
      <c r="I213" s="42">
        <v>0</v>
      </c>
      <c r="J213" s="43">
        <v>0</v>
      </c>
      <c r="K213" s="44">
        <v>0</v>
      </c>
      <c r="L213" s="42">
        <v>0</v>
      </c>
      <c r="M213" s="43">
        <v>0</v>
      </c>
      <c r="N213" s="44">
        <f t="shared" si="3"/>
        <v>0</v>
      </c>
      <c r="O213" s="42">
        <v>0</v>
      </c>
      <c r="P213" s="42">
        <v>0</v>
      </c>
      <c r="Q213" s="42">
        <v>0</v>
      </c>
      <c r="R213" s="43">
        <v>0</v>
      </c>
      <c r="S213" s="44">
        <v>0</v>
      </c>
      <c r="T213" s="43">
        <v>0</v>
      </c>
    </row>
    <row r="214" spans="1:20" ht="19.5" customHeight="1">
      <c r="A214" s="41" t="s">
        <v>88</v>
      </c>
      <c r="B214" s="41" t="s">
        <v>89</v>
      </c>
      <c r="C214" s="41" t="s">
        <v>84</v>
      </c>
      <c r="D214" s="41" t="s">
        <v>197</v>
      </c>
      <c r="E214" s="41" t="s">
        <v>90</v>
      </c>
      <c r="F214" s="42">
        <v>7</v>
      </c>
      <c r="G214" s="42">
        <v>0</v>
      </c>
      <c r="H214" s="42">
        <v>7</v>
      </c>
      <c r="I214" s="42">
        <v>0</v>
      </c>
      <c r="J214" s="43">
        <v>0</v>
      </c>
      <c r="K214" s="44">
        <v>0</v>
      </c>
      <c r="L214" s="42">
        <v>0</v>
      </c>
      <c r="M214" s="43">
        <v>0</v>
      </c>
      <c r="N214" s="44">
        <f t="shared" si="3"/>
        <v>0</v>
      </c>
      <c r="O214" s="42">
        <v>0</v>
      </c>
      <c r="P214" s="42">
        <v>0</v>
      </c>
      <c r="Q214" s="42">
        <v>0</v>
      </c>
      <c r="R214" s="43">
        <v>0</v>
      </c>
      <c r="S214" s="44">
        <v>0</v>
      </c>
      <c r="T214" s="43">
        <v>0</v>
      </c>
    </row>
    <row r="215" spans="1:20" ht="19.5" customHeight="1">
      <c r="A215" s="41" t="s">
        <v>91</v>
      </c>
      <c r="B215" s="41" t="s">
        <v>92</v>
      </c>
      <c r="C215" s="41" t="s">
        <v>92</v>
      </c>
      <c r="D215" s="41" t="s">
        <v>197</v>
      </c>
      <c r="E215" s="41" t="s">
        <v>95</v>
      </c>
      <c r="F215" s="42">
        <v>65.7</v>
      </c>
      <c r="G215" s="42">
        <v>0</v>
      </c>
      <c r="H215" s="42">
        <v>65.7</v>
      </c>
      <c r="I215" s="42">
        <v>0</v>
      </c>
      <c r="J215" s="43">
        <v>0</v>
      </c>
      <c r="K215" s="44">
        <v>0</v>
      </c>
      <c r="L215" s="42">
        <v>0</v>
      </c>
      <c r="M215" s="43">
        <v>0</v>
      </c>
      <c r="N215" s="44">
        <f t="shared" si="3"/>
        <v>0</v>
      </c>
      <c r="O215" s="42">
        <v>0</v>
      </c>
      <c r="P215" s="42">
        <v>0</v>
      </c>
      <c r="Q215" s="42">
        <v>0</v>
      </c>
      <c r="R215" s="43">
        <v>0</v>
      </c>
      <c r="S215" s="44">
        <v>0</v>
      </c>
      <c r="T215" s="43">
        <v>0</v>
      </c>
    </row>
    <row r="216" spans="1:20" ht="19.5" customHeight="1">
      <c r="A216" s="41" t="s">
        <v>91</v>
      </c>
      <c r="B216" s="41" t="s">
        <v>92</v>
      </c>
      <c r="C216" s="41" t="s">
        <v>145</v>
      </c>
      <c r="D216" s="41" t="s">
        <v>197</v>
      </c>
      <c r="E216" s="41" t="s">
        <v>150</v>
      </c>
      <c r="F216" s="42">
        <v>32.85</v>
      </c>
      <c r="G216" s="42">
        <v>0</v>
      </c>
      <c r="H216" s="42">
        <v>32.85</v>
      </c>
      <c r="I216" s="42">
        <v>0</v>
      </c>
      <c r="J216" s="43">
        <v>0</v>
      </c>
      <c r="K216" s="44">
        <v>0</v>
      </c>
      <c r="L216" s="42">
        <v>0</v>
      </c>
      <c r="M216" s="43">
        <v>0</v>
      </c>
      <c r="N216" s="44">
        <f t="shared" si="3"/>
        <v>0</v>
      </c>
      <c r="O216" s="42">
        <v>0</v>
      </c>
      <c r="P216" s="42">
        <v>0</v>
      </c>
      <c r="Q216" s="42">
        <v>0</v>
      </c>
      <c r="R216" s="43">
        <v>0</v>
      </c>
      <c r="S216" s="44">
        <v>0</v>
      </c>
      <c r="T216" s="43">
        <v>0</v>
      </c>
    </row>
    <row r="217" spans="1:20" ht="19.5" customHeight="1">
      <c r="A217" s="41" t="s">
        <v>91</v>
      </c>
      <c r="B217" s="41" t="s">
        <v>97</v>
      </c>
      <c r="C217" s="41" t="s">
        <v>85</v>
      </c>
      <c r="D217" s="41" t="s">
        <v>197</v>
      </c>
      <c r="E217" s="41" t="s">
        <v>156</v>
      </c>
      <c r="F217" s="42">
        <v>4.1</v>
      </c>
      <c r="G217" s="42">
        <v>0</v>
      </c>
      <c r="H217" s="42">
        <v>4.1</v>
      </c>
      <c r="I217" s="42">
        <v>0</v>
      </c>
      <c r="J217" s="43">
        <v>0</v>
      </c>
      <c r="K217" s="44">
        <v>0</v>
      </c>
      <c r="L217" s="42">
        <v>0</v>
      </c>
      <c r="M217" s="43">
        <v>0</v>
      </c>
      <c r="N217" s="44">
        <f t="shared" si="3"/>
        <v>0</v>
      </c>
      <c r="O217" s="42">
        <v>0</v>
      </c>
      <c r="P217" s="42">
        <v>0</v>
      </c>
      <c r="Q217" s="42">
        <v>0</v>
      </c>
      <c r="R217" s="43">
        <v>0</v>
      </c>
      <c r="S217" s="44">
        <v>0</v>
      </c>
      <c r="T217" s="43">
        <v>0</v>
      </c>
    </row>
    <row r="218" spans="1:20" ht="19.5" customHeight="1">
      <c r="A218" s="41" t="s">
        <v>96</v>
      </c>
      <c r="B218" s="41" t="s">
        <v>97</v>
      </c>
      <c r="C218" s="41" t="s">
        <v>102</v>
      </c>
      <c r="D218" s="41" t="s">
        <v>197</v>
      </c>
      <c r="E218" s="41" t="s">
        <v>113</v>
      </c>
      <c r="F218" s="42">
        <v>36.96</v>
      </c>
      <c r="G218" s="42">
        <v>0</v>
      </c>
      <c r="H218" s="42">
        <v>36.96</v>
      </c>
      <c r="I218" s="42">
        <v>0</v>
      </c>
      <c r="J218" s="43">
        <v>0</v>
      </c>
      <c r="K218" s="44">
        <v>0</v>
      </c>
      <c r="L218" s="42">
        <v>0</v>
      </c>
      <c r="M218" s="43">
        <v>0</v>
      </c>
      <c r="N218" s="44">
        <f t="shared" si="3"/>
        <v>0</v>
      </c>
      <c r="O218" s="42">
        <v>0</v>
      </c>
      <c r="P218" s="42">
        <v>0</v>
      </c>
      <c r="Q218" s="42">
        <v>0</v>
      </c>
      <c r="R218" s="43">
        <v>0</v>
      </c>
      <c r="S218" s="44">
        <v>0</v>
      </c>
      <c r="T218" s="43">
        <v>0</v>
      </c>
    </row>
    <row r="219" spans="1:20" ht="19.5" customHeight="1">
      <c r="A219" s="41" t="s">
        <v>100</v>
      </c>
      <c r="B219" s="41" t="s">
        <v>84</v>
      </c>
      <c r="C219" s="41" t="s">
        <v>157</v>
      </c>
      <c r="D219" s="41" t="s">
        <v>197</v>
      </c>
      <c r="E219" s="41" t="s">
        <v>158</v>
      </c>
      <c r="F219" s="42">
        <v>9</v>
      </c>
      <c r="G219" s="42">
        <v>0</v>
      </c>
      <c r="H219" s="42">
        <v>9</v>
      </c>
      <c r="I219" s="42">
        <v>0</v>
      </c>
      <c r="J219" s="43">
        <v>0</v>
      </c>
      <c r="K219" s="44">
        <v>0</v>
      </c>
      <c r="L219" s="42">
        <v>0</v>
      </c>
      <c r="M219" s="43">
        <v>0</v>
      </c>
      <c r="N219" s="44">
        <f t="shared" si="3"/>
        <v>0</v>
      </c>
      <c r="O219" s="42">
        <v>0</v>
      </c>
      <c r="P219" s="42">
        <v>0</v>
      </c>
      <c r="Q219" s="42">
        <v>0</v>
      </c>
      <c r="R219" s="43">
        <v>0</v>
      </c>
      <c r="S219" s="44">
        <v>0</v>
      </c>
      <c r="T219" s="43">
        <v>0</v>
      </c>
    </row>
    <row r="220" spans="1:20" ht="19.5" customHeight="1">
      <c r="A220" s="41" t="s">
        <v>100</v>
      </c>
      <c r="B220" s="41" t="s">
        <v>84</v>
      </c>
      <c r="C220" s="41" t="s">
        <v>159</v>
      </c>
      <c r="D220" s="41" t="s">
        <v>197</v>
      </c>
      <c r="E220" s="41" t="s">
        <v>160</v>
      </c>
      <c r="F220" s="42">
        <v>902.03</v>
      </c>
      <c r="G220" s="42">
        <v>128.7</v>
      </c>
      <c r="H220" s="42">
        <v>773.33</v>
      </c>
      <c r="I220" s="42">
        <v>0</v>
      </c>
      <c r="J220" s="43">
        <v>0</v>
      </c>
      <c r="K220" s="44">
        <v>0</v>
      </c>
      <c r="L220" s="42">
        <v>0</v>
      </c>
      <c r="M220" s="43">
        <v>0</v>
      </c>
      <c r="N220" s="44">
        <f t="shared" si="3"/>
        <v>0</v>
      </c>
      <c r="O220" s="42">
        <v>0</v>
      </c>
      <c r="P220" s="42">
        <v>0</v>
      </c>
      <c r="Q220" s="42">
        <v>0</v>
      </c>
      <c r="R220" s="43">
        <v>0</v>
      </c>
      <c r="S220" s="44">
        <v>0</v>
      </c>
      <c r="T220" s="43">
        <v>0</v>
      </c>
    </row>
    <row r="221" spans="1:20" ht="19.5" customHeight="1">
      <c r="A221" s="41" t="s">
        <v>100</v>
      </c>
      <c r="B221" s="41" t="s">
        <v>84</v>
      </c>
      <c r="C221" s="41" t="s">
        <v>104</v>
      </c>
      <c r="D221" s="41" t="s">
        <v>197</v>
      </c>
      <c r="E221" s="41" t="s">
        <v>105</v>
      </c>
      <c r="F221" s="42">
        <v>3.6</v>
      </c>
      <c r="G221" s="42">
        <v>0</v>
      </c>
      <c r="H221" s="42">
        <v>3.6</v>
      </c>
      <c r="I221" s="42">
        <v>0</v>
      </c>
      <c r="J221" s="43">
        <v>0</v>
      </c>
      <c r="K221" s="44">
        <v>0</v>
      </c>
      <c r="L221" s="42">
        <v>0</v>
      </c>
      <c r="M221" s="43">
        <v>0</v>
      </c>
      <c r="N221" s="44">
        <f t="shared" si="3"/>
        <v>0</v>
      </c>
      <c r="O221" s="42">
        <v>0</v>
      </c>
      <c r="P221" s="42">
        <v>0</v>
      </c>
      <c r="Q221" s="42">
        <v>0</v>
      </c>
      <c r="R221" s="43">
        <v>0</v>
      </c>
      <c r="S221" s="44">
        <v>0</v>
      </c>
      <c r="T221" s="43">
        <v>0</v>
      </c>
    </row>
    <row r="222" spans="1:20" ht="19.5" customHeight="1">
      <c r="A222" s="41" t="s">
        <v>106</v>
      </c>
      <c r="B222" s="41" t="s">
        <v>102</v>
      </c>
      <c r="C222" s="41" t="s">
        <v>93</v>
      </c>
      <c r="D222" s="41" t="s">
        <v>197</v>
      </c>
      <c r="E222" s="41" t="s">
        <v>107</v>
      </c>
      <c r="F222" s="42">
        <v>69.28</v>
      </c>
      <c r="G222" s="42">
        <v>0</v>
      </c>
      <c r="H222" s="42">
        <v>69.28</v>
      </c>
      <c r="I222" s="42">
        <v>0</v>
      </c>
      <c r="J222" s="43">
        <v>0</v>
      </c>
      <c r="K222" s="44">
        <v>0</v>
      </c>
      <c r="L222" s="42">
        <v>0</v>
      </c>
      <c r="M222" s="43">
        <v>0</v>
      </c>
      <c r="N222" s="44">
        <f t="shared" si="3"/>
        <v>0</v>
      </c>
      <c r="O222" s="42">
        <v>0</v>
      </c>
      <c r="P222" s="42">
        <v>0</v>
      </c>
      <c r="Q222" s="42">
        <v>0</v>
      </c>
      <c r="R222" s="43">
        <v>0</v>
      </c>
      <c r="S222" s="44">
        <v>0</v>
      </c>
      <c r="T222" s="43">
        <v>0</v>
      </c>
    </row>
    <row r="223" spans="1:20" ht="19.5" customHeight="1">
      <c r="A223" s="41" t="s">
        <v>38</v>
      </c>
      <c r="B223" s="41" t="s">
        <v>38</v>
      </c>
      <c r="C223" s="41" t="s">
        <v>38</v>
      </c>
      <c r="D223" s="41" t="s">
        <v>38</v>
      </c>
      <c r="E223" s="41" t="s">
        <v>198</v>
      </c>
      <c r="F223" s="42">
        <v>3320.91</v>
      </c>
      <c r="G223" s="42">
        <v>920.99</v>
      </c>
      <c r="H223" s="42">
        <v>2106.92</v>
      </c>
      <c r="I223" s="42">
        <v>0</v>
      </c>
      <c r="J223" s="43">
        <v>0</v>
      </c>
      <c r="K223" s="44">
        <v>0</v>
      </c>
      <c r="L223" s="42">
        <v>0</v>
      </c>
      <c r="M223" s="43">
        <v>0</v>
      </c>
      <c r="N223" s="44">
        <f t="shared" si="3"/>
        <v>0</v>
      </c>
      <c r="O223" s="42">
        <v>0</v>
      </c>
      <c r="P223" s="42">
        <v>0</v>
      </c>
      <c r="Q223" s="42">
        <v>0</v>
      </c>
      <c r="R223" s="43">
        <v>0</v>
      </c>
      <c r="S223" s="44">
        <v>293</v>
      </c>
      <c r="T223" s="43">
        <v>0</v>
      </c>
    </row>
    <row r="224" spans="1:20" ht="19.5" customHeight="1">
      <c r="A224" s="41" t="s">
        <v>88</v>
      </c>
      <c r="B224" s="41" t="s">
        <v>89</v>
      </c>
      <c r="C224" s="41" t="s">
        <v>84</v>
      </c>
      <c r="D224" s="41" t="s">
        <v>199</v>
      </c>
      <c r="E224" s="41" t="s">
        <v>90</v>
      </c>
      <c r="F224" s="42">
        <v>5</v>
      </c>
      <c r="G224" s="42">
        <v>0</v>
      </c>
      <c r="H224" s="42">
        <v>5</v>
      </c>
      <c r="I224" s="42">
        <v>0</v>
      </c>
      <c r="J224" s="43">
        <v>0</v>
      </c>
      <c r="K224" s="44">
        <v>0</v>
      </c>
      <c r="L224" s="42">
        <v>0</v>
      </c>
      <c r="M224" s="43">
        <v>0</v>
      </c>
      <c r="N224" s="44">
        <f t="shared" si="3"/>
        <v>0</v>
      </c>
      <c r="O224" s="42">
        <v>0</v>
      </c>
      <c r="P224" s="42">
        <v>0</v>
      </c>
      <c r="Q224" s="42">
        <v>0</v>
      </c>
      <c r="R224" s="43">
        <v>0</v>
      </c>
      <c r="S224" s="44">
        <v>0</v>
      </c>
      <c r="T224" s="43">
        <v>0</v>
      </c>
    </row>
    <row r="225" spans="1:20" ht="19.5" customHeight="1">
      <c r="A225" s="41" t="s">
        <v>91</v>
      </c>
      <c r="B225" s="41" t="s">
        <v>92</v>
      </c>
      <c r="C225" s="41" t="s">
        <v>92</v>
      </c>
      <c r="D225" s="41" t="s">
        <v>199</v>
      </c>
      <c r="E225" s="41" t="s">
        <v>95</v>
      </c>
      <c r="F225" s="42">
        <v>129.5</v>
      </c>
      <c r="G225" s="42">
        <v>0</v>
      </c>
      <c r="H225" s="42">
        <v>129.5</v>
      </c>
      <c r="I225" s="42">
        <v>0</v>
      </c>
      <c r="J225" s="43">
        <v>0</v>
      </c>
      <c r="K225" s="44">
        <v>0</v>
      </c>
      <c r="L225" s="42">
        <v>0</v>
      </c>
      <c r="M225" s="43">
        <v>0</v>
      </c>
      <c r="N225" s="44">
        <f t="shared" si="3"/>
        <v>0</v>
      </c>
      <c r="O225" s="42">
        <v>0</v>
      </c>
      <c r="P225" s="42">
        <v>0</v>
      </c>
      <c r="Q225" s="42">
        <v>0</v>
      </c>
      <c r="R225" s="43">
        <v>0</v>
      </c>
      <c r="S225" s="44">
        <v>0</v>
      </c>
      <c r="T225" s="43">
        <v>0</v>
      </c>
    </row>
    <row r="226" spans="1:20" ht="19.5" customHeight="1">
      <c r="A226" s="41" t="s">
        <v>91</v>
      </c>
      <c r="B226" s="41" t="s">
        <v>92</v>
      </c>
      <c r="C226" s="41" t="s">
        <v>145</v>
      </c>
      <c r="D226" s="41" t="s">
        <v>199</v>
      </c>
      <c r="E226" s="41" t="s">
        <v>150</v>
      </c>
      <c r="F226" s="42">
        <v>64.75</v>
      </c>
      <c r="G226" s="42">
        <v>0</v>
      </c>
      <c r="H226" s="42">
        <v>64.75</v>
      </c>
      <c r="I226" s="42">
        <v>0</v>
      </c>
      <c r="J226" s="43">
        <v>0</v>
      </c>
      <c r="K226" s="44">
        <v>0</v>
      </c>
      <c r="L226" s="42">
        <v>0</v>
      </c>
      <c r="M226" s="43">
        <v>0</v>
      </c>
      <c r="N226" s="44">
        <f t="shared" si="3"/>
        <v>0</v>
      </c>
      <c r="O226" s="42">
        <v>0</v>
      </c>
      <c r="P226" s="42">
        <v>0</v>
      </c>
      <c r="Q226" s="42">
        <v>0</v>
      </c>
      <c r="R226" s="43">
        <v>0</v>
      </c>
      <c r="S226" s="44">
        <v>0</v>
      </c>
      <c r="T226" s="43">
        <v>0</v>
      </c>
    </row>
    <row r="227" spans="1:20" ht="19.5" customHeight="1">
      <c r="A227" s="41" t="s">
        <v>91</v>
      </c>
      <c r="B227" s="41" t="s">
        <v>97</v>
      </c>
      <c r="C227" s="41" t="s">
        <v>85</v>
      </c>
      <c r="D227" s="41" t="s">
        <v>199</v>
      </c>
      <c r="E227" s="41" t="s">
        <v>156</v>
      </c>
      <c r="F227" s="42">
        <v>17.29</v>
      </c>
      <c r="G227" s="42">
        <v>0</v>
      </c>
      <c r="H227" s="42">
        <v>17.29</v>
      </c>
      <c r="I227" s="42">
        <v>0</v>
      </c>
      <c r="J227" s="43">
        <v>0</v>
      </c>
      <c r="K227" s="44">
        <v>0</v>
      </c>
      <c r="L227" s="42">
        <v>0</v>
      </c>
      <c r="M227" s="43">
        <v>0</v>
      </c>
      <c r="N227" s="44">
        <f t="shared" si="3"/>
        <v>0</v>
      </c>
      <c r="O227" s="42">
        <v>0</v>
      </c>
      <c r="P227" s="42">
        <v>0</v>
      </c>
      <c r="Q227" s="42">
        <v>0</v>
      </c>
      <c r="R227" s="43">
        <v>0</v>
      </c>
      <c r="S227" s="44">
        <v>0</v>
      </c>
      <c r="T227" s="43">
        <v>0</v>
      </c>
    </row>
    <row r="228" spans="1:20" ht="19.5" customHeight="1">
      <c r="A228" s="41" t="s">
        <v>96</v>
      </c>
      <c r="B228" s="41" t="s">
        <v>97</v>
      </c>
      <c r="C228" s="41" t="s">
        <v>102</v>
      </c>
      <c r="D228" s="41" t="s">
        <v>199</v>
      </c>
      <c r="E228" s="41" t="s">
        <v>113</v>
      </c>
      <c r="F228" s="42">
        <v>95.7</v>
      </c>
      <c r="G228" s="42">
        <v>0</v>
      </c>
      <c r="H228" s="42">
        <v>95.7</v>
      </c>
      <c r="I228" s="42">
        <v>0</v>
      </c>
      <c r="J228" s="43">
        <v>0</v>
      </c>
      <c r="K228" s="44">
        <v>0</v>
      </c>
      <c r="L228" s="42">
        <v>0</v>
      </c>
      <c r="M228" s="43">
        <v>0</v>
      </c>
      <c r="N228" s="44">
        <f t="shared" si="3"/>
        <v>0</v>
      </c>
      <c r="O228" s="42">
        <v>0</v>
      </c>
      <c r="P228" s="42">
        <v>0</v>
      </c>
      <c r="Q228" s="42">
        <v>0</v>
      </c>
      <c r="R228" s="43">
        <v>0</v>
      </c>
      <c r="S228" s="44">
        <v>0</v>
      </c>
      <c r="T228" s="43">
        <v>0</v>
      </c>
    </row>
    <row r="229" spans="1:20" ht="19.5" customHeight="1">
      <c r="A229" s="41" t="s">
        <v>100</v>
      </c>
      <c r="B229" s="41" t="s">
        <v>84</v>
      </c>
      <c r="C229" s="41" t="s">
        <v>157</v>
      </c>
      <c r="D229" s="41" t="s">
        <v>199</v>
      </c>
      <c r="E229" s="41" t="s">
        <v>158</v>
      </c>
      <c r="F229" s="42">
        <v>17</v>
      </c>
      <c r="G229" s="42">
        <v>0</v>
      </c>
      <c r="H229" s="42">
        <v>17</v>
      </c>
      <c r="I229" s="42">
        <v>0</v>
      </c>
      <c r="J229" s="43">
        <v>0</v>
      </c>
      <c r="K229" s="44">
        <v>0</v>
      </c>
      <c r="L229" s="42">
        <v>0</v>
      </c>
      <c r="M229" s="43">
        <v>0</v>
      </c>
      <c r="N229" s="44">
        <f t="shared" si="3"/>
        <v>0</v>
      </c>
      <c r="O229" s="42">
        <v>0</v>
      </c>
      <c r="P229" s="42">
        <v>0</v>
      </c>
      <c r="Q229" s="42">
        <v>0</v>
      </c>
      <c r="R229" s="43">
        <v>0</v>
      </c>
      <c r="S229" s="44">
        <v>0</v>
      </c>
      <c r="T229" s="43">
        <v>0</v>
      </c>
    </row>
    <row r="230" spans="1:20" ht="19.5" customHeight="1">
      <c r="A230" s="41" t="s">
        <v>100</v>
      </c>
      <c r="B230" s="41" t="s">
        <v>84</v>
      </c>
      <c r="C230" s="41" t="s">
        <v>159</v>
      </c>
      <c r="D230" s="41" t="s">
        <v>199</v>
      </c>
      <c r="E230" s="41" t="s">
        <v>160</v>
      </c>
      <c r="F230" s="42">
        <v>2160.99</v>
      </c>
      <c r="G230" s="42">
        <v>230.24</v>
      </c>
      <c r="H230" s="42">
        <v>1637.75</v>
      </c>
      <c r="I230" s="42">
        <v>0</v>
      </c>
      <c r="J230" s="43">
        <v>0</v>
      </c>
      <c r="K230" s="44">
        <v>0</v>
      </c>
      <c r="L230" s="42">
        <v>0</v>
      </c>
      <c r="M230" s="43">
        <v>0</v>
      </c>
      <c r="N230" s="44">
        <f t="shared" si="3"/>
        <v>0</v>
      </c>
      <c r="O230" s="42">
        <v>0</v>
      </c>
      <c r="P230" s="42">
        <v>0</v>
      </c>
      <c r="Q230" s="42">
        <v>0</v>
      </c>
      <c r="R230" s="43">
        <v>0</v>
      </c>
      <c r="S230" s="44">
        <v>293</v>
      </c>
      <c r="T230" s="43">
        <v>0</v>
      </c>
    </row>
    <row r="231" spans="1:20" ht="19.5" customHeight="1">
      <c r="A231" s="41" t="s">
        <v>100</v>
      </c>
      <c r="B231" s="41" t="s">
        <v>84</v>
      </c>
      <c r="C231" s="41" t="s">
        <v>104</v>
      </c>
      <c r="D231" s="41" t="s">
        <v>199</v>
      </c>
      <c r="E231" s="41" t="s">
        <v>105</v>
      </c>
      <c r="F231" s="42">
        <v>42.8</v>
      </c>
      <c r="G231" s="42">
        <v>0</v>
      </c>
      <c r="H231" s="42">
        <v>42.8</v>
      </c>
      <c r="I231" s="42">
        <v>0</v>
      </c>
      <c r="J231" s="43">
        <v>0</v>
      </c>
      <c r="K231" s="44">
        <v>0</v>
      </c>
      <c r="L231" s="42">
        <v>0</v>
      </c>
      <c r="M231" s="43">
        <v>0</v>
      </c>
      <c r="N231" s="44">
        <f t="shared" si="3"/>
        <v>0</v>
      </c>
      <c r="O231" s="42">
        <v>0</v>
      </c>
      <c r="P231" s="42">
        <v>0</v>
      </c>
      <c r="Q231" s="42">
        <v>0</v>
      </c>
      <c r="R231" s="43">
        <v>0</v>
      </c>
      <c r="S231" s="44">
        <v>0</v>
      </c>
      <c r="T231" s="43">
        <v>0</v>
      </c>
    </row>
    <row r="232" spans="1:20" ht="19.5" customHeight="1">
      <c r="A232" s="41" t="s">
        <v>100</v>
      </c>
      <c r="B232" s="41" t="s">
        <v>84</v>
      </c>
      <c r="C232" s="41" t="s">
        <v>85</v>
      </c>
      <c r="D232" s="41" t="s">
        <v>199</v>
      </c>
      <c r="E232" s="41" t="s">
        <v>127</v>
      </c>
      <c r="F232" s="42">
        <v>690.75</v>
      </c>
      <c r="G232" s="42">
        <v>690.75</v>
      </c>
      <c r="H232" s="42">
        <v>0</v>
      </c>
      <c r="I232" s="42">
        <v>0</v>
      </c>
      <c r="J232" s="43">
        <v>0</v>
      </c>
      <c r="K232" s="44">
        <v>0</v>
      </c>
      <c r="L232" s="42">
        <v>0</v>
      </c>
      <c r="M232" s="43">
        <v>0</v>
      </c>
      <c r="N232" s="44">
        <f t="shared" si="3"/>
        <v>0</v>
      </c>
      <c r="O232" s="42">
        <v>0</v>
      </c>
      <c r="P232" s="42">
        <v>0</v>
      </c>
      <c r="Q232" s="42">
        <v>0</v>
      </c>
      <c r="R232" s="43">
        <v>0</v>
      </c>
      <c r="S232" s="44">
        <v>0</v>
      </c>
      <c r="T232" s="43">
        <v>0</v>
      </c>
    </row>
    <row r="233" spans="1:20" ht="19.5" customHeight="1">
      <c r="A233" s="41" t="s">
        <v>106</v>
      </c>
      <c r="B233" s="41" t="s">
        <v>102</v>
      </c>
      <c r="C233" s="41" t="s">
        <v>93</v>
      </c>
      <c r="D233" s="41" t="s">
        <v>199</v>
      </c>
      <c r="E233" s="41" t="s">
        <v>107</v>
      </c>
      <c r="F233" s="42">
        <v>97.13</v>
      </c>
      <c r="G233" s="42">
        <v>0</v>
      </c>
      <c r="H233" s="42">
        <v>97.13</v>
      </c>
      <c r="I233" s="42">
        <v>0</v>
      </c>
      <c r="J233" s="43">
        <v>0</v>
      </c>
      <c r="K233" s="44">
        <v>0</v>
      </c>
      <c r="L233" s="42">
        <v>0</v>
      </c>
      <c r="M233" s="43">
        <v>0</v>
      </c>
      <c r="N233" s="44">
        <f t="shared" si="3"/>
        <v>0</v>
      </c>
      <c r="O233" s="42">
        <v>0</v>
      </c>
      <c r="P233" s="42">
        <v>0</v>
      </c>
      <c r="Q233" s="42">
        <v>0</v>
      </c>
      <c r="R233" s="43">
        <v>0</v>
      </c>
      <c r="S233" s="44">
        <v>0</v>
      </c>
      <c r="T233" s="43">
        <v>0</v>
      </c>
    </row>
    <row r="234" spans="1:20" ht="19.5" customHeight="1">
      <c r="A234" s="41" t="s">
        <v>38</v>
      </c>
      <c r="B234" s="41" t="s">
        <v>38</v>
      </c>
      <c r="C234" s="41" t="s">
        <v>38</v>
      </c>
      <c r="D234" s="41" t="s">
        <v>38</v>
      </c>
      <c r="E234" s="41" t="s">
        <v>200</v>
      </c>
      <c r="F234" s="42">
        <v>1655.12</v>
      </c>
      <c r="G234" s="42">
        <v>0</v>
      </c>
      <c r="H234" s="42">
        <v>1519.47</v>
      </c>
      <c r="I234" s="42">
        <v>0</v>
      </c>
      <c r="J234" s="43">
        <v>0</v>
      </c>
      <c r="K234" s="44">
        <v>135.65</v>
      </c>
      <c r="L234" s="42">
        <v>0</v>
      </c>
      <c r="M234" s="43">
        <v>0</v>
      </c>
      <c r="N234" s="44">
        <f t="shared" si="3"/>
        <v>0</v>
      </c>
      <c r="O234" s="42">
        <v>0</v>
      </c>
      <c r="P234" s="42">
        <v>0</v>
      </c>
      <c r="Q234" s="42">
        <v>0</v>
      </c>
      <c r="R234" s="43">
        <v>0</v>
      </c>
      <c r="S234" s="44">
        <v>0</v>
      </c>
      <c r="T234" s="43">
        <v>0</v>
      </c>
    </row>
    <row r="235" spans="1:20" ht="19.5" customHeight="1">
      <c r="A235" s="41" t="s">
        <v>88</v>
      </c>
      <c r="B235" s="41" t="s">
        <v>89</v>
      </c>
      <c r="C235" s="41" t="s">
        <v>84</v>
      </c>
      <c r="D235" s="41" t="s">
        <v>201</v>
      </c>
      <c r="E235" s="41" t="s">
        <v>90</v>
      </c>
      <c r="F235" s="42">
        <v>15.6</v>
      </c>
      <c r="G235" s="42">
        <v>0</v>
      </c>
      <c r="H235" s="42">
        <v>15.6</v>
      </c>
      <c r="I235" s="42">
        <v>0</v>
      </c>
      <c r="J235" s="43">
        <v>0</v>
      </c>
      <c r="K235" s="44">
        <v>0</v>
      </c>
      <c r="L235" s="42">
        <v>0</v>
      </c>
      <c r="M235" s="43">
        <v>0</v>
      </c>
      <c r="N235" s="44">
        <f t="shared" si="3"/>
        <v>0</v>
      </c>
      <c r="O235" s="42">
        <v>0</v>
      </c>
      <c r="P235" s="42">
        <v>0</v>
      </c>
      <c r="Q235" s="42">
        <v>0</v>
      </c>
      <c r="R235" s="43">
        <v>0</v>
      </c>
      <c r="S235" s="44">
        <v>0</v>
      </c>
      <c r="T235" s="43">
        <v>0</v>
      </c>
    </row>
    <row r="236" spans="1:20" ht="19.5" customHeight="1">
      <c r="A236" s="41" t="s">
        <v>91</v>
      </c>
      <c r="B236" s="41" t="s">
        <v>92</v>
      </c>
      <c r="C236" s="41" t="s">
        <v>92</v>
      </c>
      <c r="D236" s="41" t="s">
        <v>201</v>
      </c>
      <c r="E236" s="41" t="s">
        <v>95</v>
      </c>
      <c r="F236" s="42">
        <v>104.28</v>
      </c>
      <c r="G236" s="42">
        <v>0</v>
      </c>
      <c r="H236" s="42">
        <v>104.28</v>
      </c>
      <c r="I236" s="42">
        <v>0</v>
      </c>
      <c r="J236" s="43">
        <v>0</v>
      </c>
      <c r="K236" s="44">
        <v>0</v>
      </c>
      <c r="L236" s="42">
        <v>0</v>
      </c>
      <c r="M236" s="43">
        <v>0</v>
      </c>
      <c r="N236" s="44">
        <f t="shared" si="3"/>
        <v>0</v>
      </c>
      <c r="O236" s="42">
        <v>0</v>
      </c>
      <c r="P236" s="42">
        <v>0</v>
      </c>
      <c r="Q236" s="42">
        <v>0</v>
      </c>
      <c r="R236" s="43">
        <v>0</v>
      </c>
      <c r="S236" s="44">
        <v>0</v>
      </c>
      <c r="T236" s="43">
        <v>0</v>
      </c>
    </row>
    <row r="237" spans="1:20" ht="19.5" customHeight="1">
      <c r="A237" s="41" t="s">
        <v>91</v>
      </c>
      <c r="B237" s="41" t="s">
        <v>92</v>
      </c>
      <c r="C237" s="41" t="s">
        <v>145</v>
      </c>
      <c r="D237" s="41" t="s">
        <v>201</v>
      </c>
      <c r="E237" s="41" t="s">
        <v>150</v>
      </c>
      <c r="F237" s="42">
        <v>53.92</v>
      </c>
      <c r="G237" s="42">
        <v>0</v>
      </c>
      <c r="H237" s="42">
        <v>53.92</v>
      </c>
      <c r="I237" s="42">
        <v>0</v>
      </c>
      <c r="J237" s="43">
        <v>0</v>
      </c>
      <c r="K237" s="44">
        <v>0</v>
      </c>
      <c r="L237" s="42">
        <v>0</v>
      </c>
      <c r="M237" s="43">
        <v>0</v>
      </c>
      <c r="N237" s="44">
        <f t="shared" si="3"/>
        <v>0</v>
      </c>
      <c r="O237" s="42">
        <v>0</v>
      </c>
      <c r="P237" s="42">
        <v>0</v>
      </c>
      <c r="Q237" s="42">
        <v>0</v>
      </c>
      <c r="R237" s="43">
        <v>0</v>
      </c>
      <c r="S237" s="44">
        <v>0</v>
      </c>
      <c r="T237" s="43">
        <v>0</v>
      </c>
    </row>
    <row r="238" spans="1:20" ht="19.5" customHeight="1">
      <c r="A238" s="41" t="s">
        <v>96</v>
      </c>
      <c r="B238" s="41" t="s">
        <v>97</v>
      </c>
      <c r="C238" s="41" t="s">
        <v>102</v>
      </c>
      <c r="D238" s="41" t="s">
        <v>201</v>
      </c>
      <c r="E238" s="41" t="s">
        <v>113</v>
      </c>
      <c r="F238" s="42">
        <v>56</v>
      </c>
      <c r="G238" s="42">
        <v>0</v>
      </c>
      <c r="H238" s="42">
        <v>56</v>
      </c>
      <c r="I238" s="42">
        <v>0</v>
      </c>
      <c r="J238" s="43">
        <v>0</v>
      </c>
      <c r="K238" s="44">
        <v>0</v>
      </c>
      <c r="L238" s="42">
        <v>0</v>
      </c>
      <c r="M238" s="43">
        <v>0</v>
      </c>
      <c r="N238" s="44">
        <f t="shared" si="3"/>
        <v>0</v>
      </c>
      <c r="O238" s="42">
        <v>0</v>
      </c>
      <c r="P238" s="42">
        <v>0</v>
      </c>
      <c r="Q238" s="42">
        <v>0</v>
      </c>
      <c r="R238" s="43">
        <v>0</v>
      </c>
      <c r="S238" s="44">
        <v>0</v>
      </c>
      <c r="T238" s="43">
        <v>0</v>
      </c>
    </row>
    <row r="239" spans="1:20" ht="19.5" customHeight="1">
      <c r="A239" s="41" t="s">
        <v>100</v>
      </c>
      <c r="B239" s="41" t="s">
        <v>84</v>
      </c>
      <c r="C239" s="41" t="s">
        <v>157</v>
      </c>
      <c r="D239" s="41" t="s">
        <v>201</v>
      </c>
      <c r="E239" s="41" t="s">
        <v>158</v>
      </c>
      <c r="F239" s="42">
        <v>28</v>
      </c>
      <c r="G239" s="42">
        <v>0</v>
      </c>
      <c r="H239" s="42">
        <v>28</v>
      </c>
      <c r="I239" s="42">
        <v>0</v>
      </c>
      <c r="J239" s="43">
        <v>0</v>
      </c>
      <c r="K239" s="44">
        <v>0</v>
      </c>
      <c r="L239" s="42">
        <v>0</v>
      </c>
      <c r="M239" s="43">
        <v>0</v>
      </c>
      <c r="N239" s="44">
        <f t="shared" si="3"/>
        <v>0</v>
      </c>
      <c r="O239" s="42">
        <v>0</v>
      </c>
      <c r="P239" s="42">
        <v>0</v>
      </c>
      <c r="Q239" s="42">
        <v>0</v>
      </c>
      <c r="R239" s="43">
        <v>0</v>
      </c>
      <c r="S239" s="44">
        <v>0</v>
      </c>
      <c r="T239" s="43">
        <v>0</v>
      </c>
    </row>
    <row r="240" spans="1:20" ht="19.5" customHeight="1">
      <c r="A240" s="41" t="s">
        <v>100</v>
      </c>
      <c r="B240" s="41" t="s">
        <v>84</v>
      </c>
      <c r="C240" s="41" t="s">
        <v>159</v>
      </c>
      <c r="D240" s="41" t="s">
        <v>201</v>
      </c>
      <c r="E240" s="41" t="s">
        <v>160</v>
      </c>
      <c r="F240" s="42">
        <v>1300.69</v>
      </c>
      <c r="G240" s="42">
        <v>0</v>
      </c>
      <c r="H240" s="42">
        <v>1165.04</v>
      </c>
      <c r="I240" s="42">
        <v>0</v>
      </c>
      <c r="J240" s="43">
        <v>0</v>
      </c>
      <c r="K240" s="44">
        <v>135.65</v>
      </c>
      <c r="L240" s="42">
        <v>0</v>
      </c>
      <c r="M240" s="43">
        <v>0</v>
      </c>
      <c r="N240" s="44">
        <f t="shared" si="3"/>
        <v>0</v>
      </c>
      <c r="O240" s="42">
        <v>0</v>
      </c>
      <c r="P240" s="42">
        <v>0</v>
      </c>
      <c r="Q240" s="42">
        <v>0</v>
      </c>
      <c r="R240" s="43">
        <v>0</v>
      </c>
      <c r="S240" s="44">
        <v>0</v>
      </c>
      <c r="T240" s="43">
        <v>0</v>
      </c>
    </row>
    <row r="241" spans="1:20" ht="19.5" customHeight="1">
      <c r="A241" s="41" t="s">
        <v>100</v>
      </c>
      <c r="B241" s="41" t="s">
        <v>84</v>
      </c>
      <c r="C241" s="41" t="s">
        <v>104</v>
      </c>
      <c r="D241" s="41" t="s">
        <v>201</v>
      </c>
      <c r="E241" s="41" t="s">
        <v>105</v>
      </c>
      <c r="F241" s="42">
        <v>3.8</v>
      </c>
      <c r="G241" s="42">
        <v>0</v>
      </c>
      <c r="H241" s="42">
        <v>3.8</v>
      </c>
      <c r="I241" s="42">
        <v>0</v>
      </c>
      <c r="J241" s="43">
        <v>0</v>
      </c>
      <c r="K241" s="44">
        <v>0</v>
      </c>
      <c r="L241" s="42">
        <v>0</v>
      </c>
      <c r="M241" s="43">
        <v>0</v>
      </c>
      <c r="N241" s="44">
        <f t="shared" si="3"/>
        <v>0</v>
      </c>
      <c r="O241" s="42">
        <v>0</v>
      </c>
      <c r="P241" s="42">
        <v>0</v>
      </c>
      <c r="Q241" s="42">
        <v>0</v>
      </c>
      <c r="R241" s="43">
        <v>0</v>
      </c>
      <c r="S241" s="44">
        <v>0</v>
      </c>
      <c r="T241" s="43">
        <v>0</v>
      </c>
    </row>
    <row r="242" spans="1:20" ht="19.5" customHeight="1">
      <c r="A242" s="41" t="s">
        <v>106</v>
      </c>
      <c r="B242" s="41" t="s">
        <v>102</v>
      </c>
      <c r="C242" s="41" t="s">
        <v>93</v>
      </c>
      <c r="D242" s="41" t="s">
        <v>201</v>
      </c>
      <c r="E242" s="41" t="s">
        <v>107</v>
      </c>
      <c r="F242" s="42">
        <v>92.83</v>
      </c>
      <c r="G242" s="42">
        <v>0</v>
      </c>
      <c r="H242" s="42">
        <v>92.83</v>
      </c>
      <c r="I242" s="42">
        <v>0</v>
      </c>
      <c r="J242" s="43">
        <v>0</v>
      </c>
      <c r="K242" s="44">
        <v>0</v>
      </c>
      <c r="L242" s="42">
        <v>0</v>
      </c>
      <c r="M242" s="43">
        <v>0</v>
      </c>
      <c r="N242" s="44">
        <f t="shared" si="3"/>
        <v>0</v>
      </c>
      <c r="O242" s="42">
        <v>0</v>
      </c>
      <c r="P242" s="42">
        <v>0</v>
      </c>
      <c r="Q242" s="42">
        <v>0</v>
      </c>
      <c r="R242" s="43">
        <v>0</v>
      </c>
      <c r="S242" s="44">
        <v>0</v>
      </c>
      <c r="T242" s="43">
        <v>0</v>
      </c>
    </row>
    <row r="243" spans="1:20" ht="19.5" customHeight="1">
      <c r="A243" s="41" t="s">
        <v>38</v>
      </c>
      <c r="B243" s="41" t="s">
        <v>38</v>
      </c>
      <c r="C243" s="41" t="s">
        <v>38</v>
      </c>
      <c r="D243" s="41" t="s">
        <v>38</v>
      </c>
      <c r="E243" s="41" t="s">
        <v>202</v>
      </c>
      <c r="F243" s="42">
        <v>774.89</v>
      </c>
      <c r="G243" s="42">
        <v>140.79</v>
      </c>
      <c r="H243" s="42">
        <v>627.32</v>
      </c>
      <c r="I243" s="42">
        <v>0</v>
      </c>
      <c r="J243" s="43">
        <v>0</v>
      </c>
      <c r="K243" s="44">
        <v>6.78</v>
      </c>
      <c r="L243" s="42">
        <v>0</v>
      </c>
      <c r="M243" s="43">
        <v>0</v>
      </c>
      <c r="N243" s="44">
        <f t="shared" si="3"/>
        <v>0</v>
      </c>
      <c r="O243" s="42">
        <v>0</v>
      </c>
      <c r="P243" s="42">
        <v>0</v>
      </c>
      <c r="Q243" s="42">
        <v>0</v>
      </c>
      <c r="R243" s="43">
        <v>0</v>
      </c>
      <c r="S243" s="44">
        <v>0</v>
      </c>
      <c r="T243" s="43">
        <v>0</v>
      </c>
    </row>
    <row r="244" spans="1:20" ht="19.5" customHeight="1">
      <c r="A244" s="41" t="s">
        <v>88</v>
      </c>
      <c r="B244" s="41" t="s">
        <v>89</v>
      </c>
      <c r="C244" s="41" t="s">
        <v>84</v>
      </c>
      <c r="D244" s="41" t="s">
        <v>203</v>
      </c>
      <c r="E244" s="41" t="s">
        <v>90</v>
      </c>
      <c r="F244" s="42">
        <v>5.04</v>
      </c>
      <c r="G244" s="42">
        <v>0</v>
      </c>
      <c r="H244" s="42">
        <v>5.04</v>
      </c>
      <c r="I244" s="42">
        <v>0</v>
      </c>
      <c r="J244" s="43">
        <v>0</v>
      </c>
      <c r="K244" s="44">
        <v>0</v>
      </c>
      <c r="L244" s="42">
        <v>0</v>
      </c>
      <c r="M244" s="43">
        <v>0</v>
      </c>
      <c r="N244" s="44">
        <f t="shared" si="3"/>
        <v>0</v>
      </c>
      <c r="O244" s="42">
        <v>0</v>
      </c>
      <c r="P244" s="42">
        <v>0</v>
      </c>
      <c r="Q244" s="42">
        <v>0</v>
      </c>
      <c r="R244" s="43">
        <v>0</v>
      </c>
      <c r="S244" s="44">
        <v>0</v>
      </c>
      <c r="T244" s="43">
        <v>0</v>
      </c>
    </row>
    <row r="245" spans="1:20" ht="19.5" customHeight="1">
      <c r="A245" s="41" t="s">
        <v>91</v>
      </c>
      <c r="B245" s="41" t="s">
        <v>92</v>
      </c>
      <c r="C245" s="41" t="s">
        <v>92</v>
      </c>
      <c r="D245" s="41" t="s">
        <v>203</v>
      </c>
      <c r="E245" s="41" t="s">
        <v>95</v>
      </c>
      <c r="F245" s="42">
        <v>44.98</v>
      </c>
      <c r="G245" s="42">
        <v>0</v>
      </c>
      <c r="H245" s="42">
        <v>42</v>
      </c>
      <c r="I245" s="42">
        <v>0</v>
      </c>
      <c r="J245" s="43">
        <v>0</v>
      </c>
      <c r="K245" s="44">
        <v>2.98</v>
      </c>
      <c r="L245" s="42">
        <v>0</v>
      </c>
      <c r="M245" s="43">
        <v>0</v>
      </c>
      <c r="N245" s="44">
        <f t="shared" si="3"/>
        <v>0</v>
      </c>
      <c r="O245" s="42">
        <v>0</v>
      </c>
      <c r="P245" s="42">
        <v>0</v>
      </c>
      <c r="Q245" s="42">
        <v>0</v>
      </c>
      <c r="R245" s="43">
        <v>0</v>
      </c>
      <c r="S245" s="44">
        <v>0</v>
      </c>
      <c r="T245" s="43">
        <v>0</v>
      </c>
    </row>
    <row r="246" spans="1:20" ht="19.5" customHeight="1">
      <c r="A246" s="41" t="s">
        <v>91</v>
      </c>
      <c r="B246" s="41" t="s">
        <v>92</v>
      </c>
      <c r="C246" s="41" t="s">
        <v>145</v>
      </c>
      <c r="D246" s="41" t="s">
        <v>203</v>
      </c>
      <c r="E246" s="41" t="s">
        <v>150</v>
      </c>
      <c r="F246" s="42">
        <v>22.49</v>
      </c>
      <c r="G246" s="42">
        <v>0</v>
      </c>
      <c r="H246" s="42">
        <v>22.49</v>
      </c>
      <c r="I246" s="42">
        <v>0</v>
      </c>
      <c r="J246" s="43">
        <v>0</v>
      </c>
      <c r="K246" s="44">
        <v>0</v>
      </c>
      <c r="L246" s="42">
        <v>0</v>
      </c>
      <c r="M246" s="43">
        <v>0</v>
      </c>
      <c r="N246" s="44">
        <f t="shared" si="3"/>
        <v>0</v>
      </c>
      <c r="O246" s="42">
        <v>0</v>
      </c>
      <c r="P246" s="42">
        <v>0</v>
      </c>
      <c r="Q246" s="42">
        <v>0</v>
      </c>
      <c r="R246" s="43">
        <v>0</v>
      </c>
      <c r="S246" s="44">
        <v>0</v>
      </c>
      <c r="T246" s="43">
        <v>0</v>
      </c>
    </row>
    <row r="247" spans="1:20" ht="19.5" customHeight="1">
      <c r="A247" s="41" t="s">
        <v>91</v>
      </c>
      <c r="B247" s="41" t="s">
        <v>97</v>
      </c>
      <c r="C247" s="41" t="s">
        <v>85</v>
      </c>
      <c r="D247" s="41" t="s">
        <v>203</v>
      </c>
      <c r="E247" s="41" t="s">
        <v>156</v>
      </c>
      <c r="F247" s="42">
        <v>0.05</v>
      </c>
      <c r="G247" s="42">
        <v>0</v>
      </c>
      <c r="H247" s="42">
        <v>0</v>
      </c>
      <c r="I247" s="42">
        <v>0</v>
      </c>
      <c r="J247" s="43">
        <v>0</v>
      </c>
      <c r="K247" s="44">
        <v>0.05</v>
      </c>
      <c r="L247" s="42">
        <v>0</v>
      </c>
      <c r="M247" s="43">
        <v>0</v>
      </c>
      <c r="N247" s="44">
        <f t="shared" si="3"/>
        <v>0</v>
      </c>
      <c r="O247" s="42">
        <v>0</v>
      </c>
      <c r="P247" s="42">
        <v>0</v>
      </c>
      <c r="Q247" s="42">
        <v>0</v>
      </c>
      <c r="R247" s="43">
        <v>0</v>
      </c>
      <c r="S247" s="44">
        <v>0</v>
      </c>
      <c r="T247" s="43">
        <v>0</v>
      </c>
    </row>
    <row r="248" spans="1:20" ht="19.5" customHeight="1">
      <c r="A248" s="41" t="s">
        <v>96</v>
      </c>
      <c r="B248" s="41" t="s">
        <v>97</v>
      </c>
      <c r="C248" s="41" t="s">
        <v>102</v>
      </c>
      <c r="D248" s="41" t="s">
        <v>203</v>
      </c>
      <c r="E248" s="41" t="s">
        <v>113</v>
      </c>
      <c r="F248" s="42">
        <v>21.08</v>
      </c>
      <c r="G248" s="42">
        <v>0</v>
      </c>
      <c r="H248" s="42">
        <v>21.08</v>
      </c>
      <c r="I248" s="42">
        <v>0</v>
      </c>
      <c r="J248" s="43">
        <v>0</v>
      </c>
      <c r="K248" s="44">
        <v>0</v>
      </c>
      <c r="L248" s="42">
        <v>0</v>
      </c>
      <c r="M248" s="43">
        <v>0</v>
      </c>
      <c r="N248" s="44">
        <f t="shared" si="3"/>
        <v>0</v>
      </c>
      <c r="O248" s="42">
        <v>0</v>
      </c>
      <c r="P248" s="42">
        <v>0</v>
      </c>
      <c r="Q248" s="42">
        <v>0</v>
      </c>
      <c r="R248" s="43">
        <v>0</v>
      </c>
      <c r="S248" s="44">
        <v>0</v>
      </c>
      <c r="T248" s="43">
        <v>0</v>
      </c>
    </row>
    <row r="249" spans="1:20" ht="19.5" customHeight="1">
      <c r="A249" s="41" t="s">
        <v>100</v>
      </c>
      <c r="B249" s="41" t="s">
        <v>84</v>
      </c>
      <c r="C249" s="41" t="s">
        <v>157</v>
      </c>
      <c r="D249" s="41" t="s">
        <v>203</v>
      </c>
      <c r="E249" s="41" t="s">
        <v>158</v>
      </c>
      <c r="F249" s="42">
        <v>2</v>
      </c>
      <c r="G249" s="42">
        <v>0</v>
      </c>
      <c r="H249" s="42">
        <v>2</v>
      </c>
      <c r="I249" s="42">
        <v>0</v>
      </c>
      <c r="J249" s="43">
        <v>0</v>
      </c>
      <c r="K249" s="44">
        <v>0</v>
      </c>
      <c r="L249" s="42">
        <v>0</v>
      </c>
      <c r="M249" s="43">
        <v>0</v>
      </c>
      <c r="N249" s="44">
        <f t="shared" si="3"/>
        <v>0</v>
      </c>
      <c r="O249" s="42">
        <v>0</v>
      </c>
      <c r="P249" s="42">
        <v>0</v>
      </c>
      <c r="Q249" s="42">
        <v>0</v>
      </c>
      <c r="R249" s="43">
        <v>0</v>
      </c>
      <c r="S249" s="44">
        <v>0</v>
      </c>
      <c r="T249" s="43">
        <v>0</v>
      </c>
    </row>
    <row r="250" spans="1:20" ht="19.5" customHeight="1">
      <c r="A250" s="41" t="s">
        <v>100</v>
      </c>
      <c r="B250" s="41" t="s">
        <v>84</v>
      </c>
      <c r="C250" s="41" t="s">
        <v>159</v>
      </c>
      <c r="D250" s="41" t="s">
        <v>203</v>
      </c>
      <c r="E250" s="41" t="s">
        <v>160</v>
      </c>
      <c r="F250" s="42">
        <v>642.01</v>
      </c>
      <c r="G250" s="42">
        <v>140.79</v>
      </c>
      <c r="H250" s="42">
        <v>497.47</v>
      </c>
      <c r="I250" s="42">
        <v>0</v>
      </c>
      <c r="J250" s="43">
        <v>0</v>
      </c>
      <c r="K250" s="44">
        <v>3.75</v>
      </c>
      <c r="L250" s="42">
        <v>0</v>
      </c>
      <c r="M250" s="43">
        <v>0</v>
      </c>
      <c r="N250" s="44">
        <f t="shared" si="3"/>
        <v>0</v>
      </c>
      <c r="O250" s="42">
        <v>0</v>
      </c>
      <c r="P250" s="42">
        <v>0</v>
      </c>
      <c r="Q250" s="42">
        <v>0</v>
      </c>
      <c r="R250" s="43">
        <v>0</v>
      </c>
      <c r="S250" s="44">
        <v>0</v>
      </c>
      <c r="T250" s="43">
        <v>0</v>
      </c>
    </row>
    <row r="251" spans="1:20" ht="19.5" customHeight="1">
      <c r="A251" s="41" t="s">
        <v>100</v>
      </c>
      <c r="B251" s="41" t="s">
        <v>84</v>
      </c>
      <c r="C251" s="41" t="s">
        <v>104</v>
      </c>
      <c r="D251" s="41" t="s">
        <v>203</v>
      </c>
      <c r="E251" s="41" t="s">
        <v>105</v>
      </c>
      <c r="F251" s="42">
        <v>3.5</v>
      </c>
      <c r="G251" s="42">
        <v>0</v>
      </c>
      <c r="H251" s="42">
        <v>3.5</v>
      </c>
      <c r="I251" s="42">
        <v>0</v>
      </c>
      <c r="J251" s="43">
        <v>0</v>
      </c>
      <c r="K251" s="44">
        <v>0</v>
      </c>
      <c r="L251" s="42">
        <v>0</v>
      </c>
      <c r="M251" s="43">
        <v>0</v>
      </c>
      <c r="N251" s="44">
        <f t="shared" si="3"/>
        <v>0</v>
      </c>
      <c r="O251" s="42">
        <v>0</v>
      </c>
      <c r="P251" s="42">
        <v>0</v>
      </c>
      <c r="Q251" s="42">
        <v>0</v>
      </c>
      <c r="R251" s="43">
        <v>0</v>
      </c>
      <c r="S251" s="44">
        <v>0</v>
      </c>
      <c r="T251" s="43">
        <v>0</v>
      </c>
    </row>
    <row r="252" spans="1:20" ht="19.5" customHeight="1">
      <c r="A252" s="41" t="s">
        <v>106</v>
      </c>
      <c r="B252" s="41" t="s">
        <v>102</v>
      </c>
      <c r="C252" s="41" t="s">
        <v>93</v>
      </c>
      <c r="D252" s="41" t="s">
        <v>203</v>
      </c>
      <c r="E252" s="41" t="s">
        <v>107</v>
      </c>
      <c r="F252" s="42">
        <v>33.74</v>
      </c>
      <c r="G252" s="42">
        <v>0</v>
      </c>
      <c r="H252" s="42">
        <v>33.74</v>
      </c>
      <c r="I252" s="42">
        <v>0</v>
      </c>
      <c r="J252" s="43">
        <v>0</v>
      </c>
      <c r="K252" s="44">
        <v>0</v>
      </c>
      <c r="L252" s="42">
        <v>0</v>
      </c>
      <c r="M252" s="43">
        <v>0</v>
      </c>
      <c r="N252" s="44">
        <f t="shared" si="3"/>
        <v>0</v>
      </c>
      <c r="O252" s="42">
        <v>0</v>
      </c>
      <c r="P252" s="42">
        <v>0</v>
      </c>
      <c r="Q252" s="42">
        <v>0</v>
      </c>
      <c r="R252" s="43">
        <v>0</v>
      </c>
      <c r="S252" s="44">
        <v>0</v>
      </c>
      <c r="T252" s="43">
        <v>0</v>
      </c>
    </row>
    <row r="253" spans="1:20" ht="19.5" customHeight="1">
      <c r="A253" s="41" t="s">
        <v>38</v>
      </c>
      <c r="B253" s="41" t="s">
        <v>38</v>
      </c>
      <c r="C253" s="41" t="s">
        <v>38</v>
      </c>
      <c r="D253" s="41" t="s">
        <v>38</v>
      </c>
      <c r="E253" s="41" t="s">
        <v>204</v>
      </c>
      <c r="F253" s="42">
        <v>661.16</v>
      </c>
      <c r="G253" s="42">
        <v>0</v>
      </c>
      <c r="H253" s="42">
        <v>577.59</v>
      </c>
      <c r="I253" s="42">
        <v>0</v>
      </c>
      <c r="J253" s="43">
        <v>0</v>
      </c>
      <c r="K253" s="44">
        <v>0</v>
      </c>
      <c r="L253" s="42">
        <v>0</v>
      </c>
      <c r="M253" s="43">
        <v>0</v>
      </c>
      <c r="N253" s="44">
        <f t="shared" si="3"/>
        <v>0</v>
      </c>
      <c r="O253" s="42">
        <v>0</v>
      </c>
      <c r="P253" s="42">
        <v>0</v>
      </c>
      <c r="Q253" s="42">
        <v>0</v>
      </c>
      <c r="R253" s="43">
        <v>0</v>
      </c>
      <c r="S253" s="44">
        <v>83.57</v>
      </c>
      <c r="T253" s="43">
        <v>0</v>
      </c>
    </row>
    <row r="254" spans="1:20" ht="19.5" customHeight="1">
      <c r="A254" s="41" t="s">
        <v>88</v>
      </c>
      <c r="B254" s="41" t="s">
        <v>89</v>
      </c>
      <c r="C254" s="41" t="s">
        <v>84</v>
      </c>
      <c r="D254" s="41" t="s">
        <v>205</v>
      </c>
      <c r="E254" s="41" t="s">
        <v>90</v>
      </c>
      <c r="F254" s="42">
        <v>3</v>
      </c>
      <c r="G254" s="42">
        <v>0</v>
      </c>
      <c r="H254" s="42">
        <v>3</v>
      </c>
      <c r="I254" s="42">
        <v>0</v>
      </c>
      <c r="J254" s="43">
        <v>0</v>
      </c>
      <c r="K254" s="44">
        <v>0</v>
      </c>
      <c r="L254" s="42">
        <v>0</v>
      </c>
      <c r="M254" s="43">
        <v>0</v>
      </c>
      <c r="N254" s="44">
        <f t="shared" si="3"/>
        <v>0</v>
      </c>
      <c r="O254" s="42">
        <v>0</v>
      </c>
      <c r="P254" s="42">
        <v>0</v>
      </c>
      <c r="Q254" s="42">
        <v>0</v>
      </c>
      <c r="R254" s="43">
        <v>0</v>
      </c>
      <c r="S254" s="44">
        <v>0</v>
      </c>
      <c r="T254" s="43">
        <v>0</v>
      </c>
    </row>
    <row r="255" spans="1:20" ht="19.5" customHeight="1">
      <c r="A255" s="41" t="s">
        <v>91</v>
      </c>
      <c r="B255" s="41" t="s">
        <v>92</v>
      </c>
      <c r="C255" s="41" t="s">
        <v>92</v>
      </c>
      <c r="D255" s="41" t="s">
        <v>205</v>
      </c>
      <c r="E255" s="41" t="s">
        <v>95</v>
      </c>
      <c r="F255" s="42">
        <v>48.33</v>
      </c>
      <c r="G255" s="42">
        <v>0</v>
      </c>
      <c r="H255" s="42">
        <v>48.33</v>
      </c>
      <c r="I255" s="42">
        <v>0</v>
      </c>
      <c r="J255" s="43">
        <v>0</v>
      </c>
      <c r="K255" s="44">
        <v>0</v>
      </c>
      <c r="L255" s="42">
        <v>0</v>
      </c>
      <c r="M255" s="43">
        <v>0</v>
      </c>
      <c r="N255" s="44">
        <f t="shared" si="3"/>
        <v>0</v>
      </c>
      <c r="O255" s="42">
        <v>0</v>
      </c>
      <c r="P255" s="42">
        <v>0</v>
      </c>
      <c r="Q255" s="42">
        <v>0</v>
      </c>
      <c r="R255" s="43">
        <v>0</v>
      </c>
      <c r="S255" s="44">
        <v>0</v>
      </c>
      <c r="T255" s="43">
        <v>0</v>
      </c>
    </row>
    <row r="256" spans="1:20" ht="19.5" customHeight="1">
      <c r="A256" s="41" t="s">
        <v>91</v>
      </c>
      <c r="B256" s="41" t="s">
        <v>92</v>
      </c>
      <c r="C256" s="41" t="s">
        <v>145</v>
      </c>
      <c r="D256" s="41" t="s">
        <v>205</v>
      </c>
      <c r="E256" s="41" t="s">
        <v>150</v>
      </c>
      <c r="F256" s="42">
        <v>24.17</v>
      </c>
      <c r="G256" s="42">
        <v>0</v>
      </c>
      <c r="H256" s="42">
        <v>24.17</v>
      </c>
      <c r="I256" s="42">
        <v>0</v>
      </c>
      <c r="J256" s="43">
        <v>0</v>
      </c>
      <c r="K256" s="44">
        <v>0</v>
      </c>
      <c r="L256" s="42">
        <v>0</v>
      </c>
      <c r="M256" s="43">
        <v>0</v>
      </c>
      <c r="N256" s="44">
        <f t="shared" si="3"/>
        <v>0</v>
      </c>
      <c r="O256" s="42">
        <v>0</v>
      </c>
      <c r="P256" s="42">
        <v>0</v>
      </c>
      <c r="Q256" s="42">
        <v>0</v>
      </c>
      <c r="R256" s="43">
        <v>0</v>
      </c>
      <c r="S256" s="44">
        <v>0</v>
      </c>
      <c r="T256" s="43">
        <v>0</v>
      </c>
    </row>
    <row r="257" spans="1:20" ht="19.5" customHeight="1">
      <c r="A257" s="41" t="s">
        <v>96</v>
      </c>
      <c r="B257" s="41" t="s">
        <v>97</v>
      </c>
      <c r="C257" s="41" t="s">
        <v>102</v>
      </c>
      <c r="D257" s="41" t="s">
        <v>205</v>
      </c>
      <c r="E257" s="41" t="s">
        <v>113</v>
      </c>
      <c r="F257" s="42">
        <v>18.12</v>
      </c>
      <c r="G257" s="42">
        <v>0</v>
      </c>
      <c r="H257" s="42">
        <v>18.12</v>
      </c>
      <c r="I257" s="42">
        <v>0</v>
      </c>
      <c r="J257" s="43">
        <v>0</v>
      </c>
      <c r="K257" s="44">
        <v>0</v>
      </c>
      <c r="L257" s="42">
        <v>0</v>
      </c>
      <c r="M257" s="43">
        <v>0</v>
      </c>
      <c r="N257" s="44">
        <f t="shared" si="3"/>
        <v>0</v>
      </c>
      <c r="O257" s="42">
        <v>0</v>
      </c>
      <c r="P257" s="42">
        <v>0</v>
      </c>
      <c r="Q257" s="42">
        <v>0</v>
      </c>
      <c r="R257" s="43">
        <v>0</v>
      </c>
      <c r="S257" s="44">
        <v>0</v>
      </c>
      <c r="T257" s="43">
        <v>0</v>
      </c>
    </row>
    <row r="258" spans="1:20" ht="19.5" customHeight="1">
      <c r="A258" s="41" t="s">
        <v>100</v>
      </c>
      <c r="B258" s="41" t="s">
        <v>84</v>
      </c>
      <c r="C258" s="41" t="s">
        <v>157</v>
      </c>
      <c r="D258" s="41" t="s">
        <v>205</v>
      </c>
      <c r="E258" s="41" t="s">
        <v>158</v>
      </c>
      <c r="F258" s="42">
        <v>1</v>
      </c>
      <c r="G258" s="42">
        <v>0</v>
      </c>
      <c r="H258" s="42">
        <v>1</v>
      </c>
      <c r="I258" s="42">
        <v>0</v>
      </c>
      <c r="J258" s="43">
        <v>0</v>
      </c>
      <c r="K258" s="44">
        <v>0</v>
      </c>
      <c r="L258" s="42">
        <v>0</v>
      </c>
      <c r="M258" s="43">
        <v>0</v>
      </c>
      <c r="N258" s="44">
        <f t="shared" si="3"/>
        <v>0</v>
      </c>
      <c r="O258" s="42">
        <v>0</v>
      </c>
      <c r="P258" s="42">
        <v>0</v>
      </c>
      <c r="Q258" s="42">
        <v>0</v>
      </c>
      <c r="R258" s="43">
        <v>0</v>
      </c>
      <c r="S258" s="44">
        <v>0</v>
      </c>
      <c r="T258" s="43">
        <v>0</v>
      </c>
    </row>
    <row r="259" spans="1:20" ht="19.5" customHeight="1">
      <c r="A259" s="41" t="s">
        <v>100</v>
      </c>
      <c r="B259" s="41" t="s">
        <v>84</v>
      </c>
      <c r="C259" s="41" t="s">
        <v>159</v>
      </c>
      <c r="D259" s="41" t="s">
        <v>205</v>
      </c>
      <c r="E259" s="41" t="s">
        <v>160</v>
      </c>
      <c r="F259" s="42">
        <v>526.79</v>
      </c>
      <c r="G259" s="42">
        <v>0</v>
      </c>
      <c r="H259" s="42">
        <v>443.22</v>
      </c>
      <c r="I259" s="42">
        <v>0</v>
      </c>
      <c r="J259" s="43">
        <v>0</v>
      </c>
      <c r="K259" s="44">
        <v>0</v>
      </c>
      <c r="L259" s="42">
        <v>0</v>
      </c>
      <c r="M259" s="43">
        <v>0</v>
      </c>
      <c r="N259" s="44">
        <f t="shared" si="3"/>
        <v>0</v>
      </c>
      <c r="O259" s="42">
        <v>0</v>
      </c>
      <c r="P259" s="42">
        <v>0</v>
      </c>
      <c r="Q259" s="42">
        <v>0</v>
      </c>
      <c r="R259" s="43">
        <v>0</v>
      </c>
      <c r="S259" s="44">
        <v>83.57</v>
      </c>
      <c r="T259" s="43">
        <v>0</v>
      </c>
    </row>
    <row r="260" spans="1:20" ht="19.5" customHeight="1">
      <c r="A260" s="41" t="s">
        <v>100</v>
      </c>
      <c r="B260" s="41" t="s">
        <v>84</v>
      </c>
      <c r="C260" s="41" t="s">
        <v>104</v>
      </c>
      <c r="D260" s="41" t="s">
        <v>205</v>
      </c>
      <c r="E260" s="41" t="s">
        <v>105</v>
      </c>
      <c r="F260" s="42">
        <v>3.5</v>
      </c>
      <c r="G260" s="42">
        <v>0</v>
      </c>
      <c r="H260" s="42">
        <v>3.5</v>
      </c>
      <c r="I260" s="42">
        <v>0</v>
      </c>
      <c r="J260" s="43">
        <v>0</v>
      </c>
      <c r="K260" s="44">
        <v>0</v>
      </c>
      <c r="L260" s="42">
        <v>0</v>
      </c>
      <c r="M260" s="43">
        <v>0</v>
      </c>
      <c r="N260" s="44">
        <f t="shared" si="3"/>
        <v>0</v>
      </c>
      <c r="O260" s="42">
        <v>0</v>
      </c>
      <c r="P260" s="42">
        <v>0</v>
      </c>
      <c r="Q260" s="42">
        <v>0</v>
      </c>
      <c r="R260" s="43">
        <v>0</v>
      </c>
      <c r="S260" s="44">
        <v>0</v>
      </c>
      <c r="T260" s="43">
        <v>0</v>
      </c>
    </row>
    <row r="261" spans="1:20" ht="19.5" customHeight="1">
      <c r="A261" s="41" t="s">
        <v>106</v>
      </c>
      <c r="B261" s="41" t="s">
        <v>102</v>
      </c>
      <c r="C261" s="41" t="s">
        <v>93</v>
      </c>
      <c r="D261" s="41" t="s">
        <v>205</v>
      </c>
      <c r="E261" s="41" t="s">
        <v>107</v>
      </c>
      <c r="F261" s="42">
        <v>36.25</v>
      </c>
      <c r="G261" s="42">
        <v>0</v>
      </c>
      <c r="H261" s="42">
        <v>36.25</v>
      </c>
      <c r="I261" s="42">
        <v>0</v>
      </c>
      <c r="J261" s="43">
        <v>0</v>
      </c>
      <c r="K261" s="44">
        <v>0</v>
      </c>
      <c r="L261" s="42">
        <v>0</v>
      </c>
      <c r="M261" s="43">
        <v>0</v>
      </c>
      <c r="N261" s="44">
        <f t="shared" si="3"/>
        <v>0</v>
      </c>
      <c r="O261" s="42">
        <v>0</v>
      </c>
      <c r="P261" s="42">
        <v>0</v>
      </c>
      <c r="Q261" s="42">
        <v>0</v>
      </c>
      <c r="R261" s="43">
        <v>0</v>
      </c>
      <c r="S261" s="44">
        <v>0</v>
      </c>
      <c r="T261" s="43">
        <v>0</v>
      </c>
    </row>
    <row r="262" spans="1:20" ht="19.5" customHeight="1">
      <c r="A262" s="41" t="s">
        <v>38</v>
      </c>
      <c r="B262" s="41" t="s">
        <v>38</v>
      </c>
      <c r="C262" s="41" t="s">
        <v>38</v>
      </c>
      <c r="D262" s="41" t="s">
        <v>38</v>
      </c>
      <c r="E262" s="41" t="s">
        <v>206</v>
      </c>
      <c r="F262" s="42">
        <v>336.18</v>
      </c>
      <c r="G262" s="42">
        <v>0</v>
      </c>
      <c r="H262" s="42">
        <v>336.18</v>
      </c>
      <c r="I262" s="42">
        <v>0</v>
      </c>
      <c r="J262" s="43">
        <v>0</v>
      </c>
      <c r="K262" s="44">
        <v>0</v>
      </c>
      <c r="L262" s="42">
        <v>0</v>
      </c>
      <c r="M262" s="43">
        <v>0</v>
      </c>
      <c r="N262" s="44">
        <f t="shared" si="3"/>
        <v>0</v>
      </c>
      <c r="O262" s="42">
        <v>0</v>
      </c>
      <c r="P262" s="42">
        <v>0</v>
      </c>
      <c r="Q262" s="42">
        <v>0</v>
      </c>
      <c r="R262" s="43">
        <v>0</v>
      </c>
      <c r="S262" s="44">
        <v>0</v>
      </c>
      <c r="T262" s="43">
        <v>0</v>
      </c>
    </row>
    <row r="263" spans="1:20" ht="19.5" customHeight="1">
      <c r="A263" s="41" t="s">
        <v>88</v>
      </c>
      <c r="B263" s="41" t="s">
        <v>89</v>
      </c>
      <c r="C263" s="41" t="s">
        <v>84</v>
      </c>
      <c r="D263" s="41" t="s">
        <v>207</v>
      </c>
      <c r="E263" s="41" t="s">
        <v>90</v>
      </c>
      <c r="F263" s="42">
        <v>1</v>
      </c>
      <c r="G263" s="42">
        <v>0</v>
      </c>
      <c r="H263" s="42">
        <v>1</v>
      </c>
      <c r="I263" s="42">
        <v>0</v>
      </c>
      <c r="J263" s="43">
        <v>0</v>
      </c>
      <c r="K263" s="44">
        <v>0</v>
      </c>
      <c r="L263" s="42">
        <v>0</v>
      </c>
      <c r="M263" s="43">
        <v>0</v>
      </c>
      <c r="N263" s="44">
        <f aca="true" t="shared" si="4" ref="N263:N326">SUM(O263:R263)</f>
        <v>0</v>
      </c>
      <c r="O263" s="42">
        <v>0</v>
      </c>
      <c r="P263" s="42">
        <v>0</v>
      </c>
      <c r="Q263" s="42">
        <v>0</v>
      </c>
      <c r="R263" s="43">
        <v>0</v>
      </c>
      <c r="S263" s="44">
        <v>0</v>
      </c>
      <c r="T263" s="43">
        <v>0</v>
      </c>
    </row>
    <row r="264" spans="1:20" ht="19.5" customHeight="1">
      <c r="A264" s="41" t="s">
        <v>91</v>
      </c>
      <c r="B264" s="41" t="s">
        <v>92</v>
      </c>
      <c r="C264" s="41" t="s">
        <v>92</v>
      </c>
      <c r="D264" s="41" t="s">
        <v>207</v>
      </c>
      <c r="E264" s="41" t="s">
        <v>95</v>
      </c>
      <c r="F264" s="42">
        <v>29.91</v>
      </c>
      <c r="G264" s="42">
        <v>0</v>
      </c>
      <c r="H264" s="42">
        <v>29.91</v>
      </c>
      <c r="I264" s="42">
        <v>0</v>
      </c>
      <c r="J264" s="43">
        <v>0</v>
      </c>
      <c r="K264" s="44">
        <v>0</v>
      </c>
      <c r="L264" s="42">
        <v>0</v>
      </c>
      <c r="M264" s="43">
        <v>0</v>
      </c>
      <c r="N264" s="44">
        <f t="shared" si="4"/>
        <v>0</v>
      </c>
      <c r="O264" s="42">
        <v>0</v>
      </c>
      <c r="P264" s="42">
        <v>0</v>
      </c>
      <c r="Q264" s="42">
        <v>0</v>
      </c>
      <c r="R264" s="43">
        <v>0</v>
      </c>
      <c r="S264" s="44">
        <v>0</v>
      </c>
      <c r="T264" s="43">
        <v>0</v>
      </c>
    </row>
    <row r="265" spans="1:20" ht="19.5" customHeight="1">
      <c r="A265" s="41" t="s">
        <v>91</v>
      </c>
      <c r="B265" s="41" t="s">
        <v>92</v>
      </c>
      <c r="C265" s="41" t="s">
        <v>145</v>
      </c>
      <c r="D265" s="41" t="s">
        <v>207</v>
      </c>
      <c r="E265" s="41" t="s">
        <v>150</v>
      </c>
      <c r="F265" s="42">
        <v>14.95</v>
      </c>
      <c r="G265" s="42">
        <v>0</v>
      </c>
      <c r="H265" s="42">
        <v>14.95</v>
      </c>
      <c r="I265" s="42">
        <v>0</v>
      </c>
      <c r="J265" s="43">
        <v>0</v>
      </c>
      <c r="K265" s="44">
        <v>0</v>
      </c>
      <c r="L265" s="42">
        <v>0</v>
      </c>
      <c r="M265" s="43">
        <v>0</v>
      </c>
      <c r="N265" s="44">
        <f t="shared" si="4"/>
        <v>0</v>
      </c>
      <c r="O265" s="42">
        <v>0</v>
      </c>
      <c r="P265" s="42">
        <v>0</v>
      </c>
      <c r="Q265" s="42">
        <v>0</v>
      </c>
      <c r="R265" s="43">
        <v>0</v>
      </c>
      <c r="S265" s="44">
        <v>0</v>
      </c>
      <c r="T265" s="43">
        <v>0</v>
      </c>
    </row>
    <row r="266" spans="1:20" ht="19.5" customHeight="1">
      <c r="A266" s="41" t="s">
        <v>96</v>
      </c>
      <c r="B266" s="41" t="s">
        <v>97</v>
      </c>
      <c r="C266" s="41" t="s">
        <v>102</v>
      </c>
      <c r="D266" s="41" t="s">
        <v>207</v>
      </c>
      <c r="E266" s="41" t="s">
        <v>113</v>
      </c>
      <c r="F266" s="42">
        <v>16.82</v>
      </c>
      <c r="G266" s="42">
        <v>0</v>
      </c>
      <c r="H266" s="42">
        <v>16.82</v>
      </c>
      <c r="I266" s="42">
        <v>0</v>
      </c>
      <c r="J266" s="43">
        <v>0</v>
      </c>
      <c r="K266" s="44">
        <v>0</v>
      </c>
      <c r="L266" s="42">
        <v>0</v>
      </c>
      <c r="M266" s="43">
        <v>0</v>
      </c>
      <c r="N266" s="44">
        <f t="shared" si="4"/>
        <v>0</v>
      </c>
      <c r="O266" s="42">
        <v>0</v>
      </c>
      <c r="P266" s="42">
        <v>0</v>
      </c>
      <c r="Q266" s="42">
        <v>0</v>
      </c>
      <c r="R266" s="43">
        <v>0</v>
      </c>
      <c r="S266" s="44">
        <v>0</v>
      </c>
      <c r="T266" s="43">
        <v>0</v>
      </c>
    </row>
    <row r="267" spans="1:20" ht="19.5" customHeight="1">
      <c r="A267" s="41" t="s">
        <v>100</v>
      </c>
      <c r="B267" s="41" t="s">
        <v>84</v>
      </c>
      <c r="C267" s="41" t="s">
        <v>157</v>
      </c>
      <c r="D267" s="41" t="s">
        <v>207</v>
      </c>
      <c r="E267" s="41" t="s">
        <v>158</v>
      </c>
      <c r="F267" s="42">
        <v>1</v>
      </c>
      <c r="G267" s="42">
        <v>0</v>
      </c>
      <c r="H267" s="42">
        <v>1</v>
      </c>
      <c r="I267" s="42">
        <v>0</v>
      </c>
      <c r="J267" s="43">
        <v>0</v>
      </c>
      <c r="K267" s="44">
        <v>0</v>
      </c>
      <c r="L267" s="42">
        <v>0</v>
      </c>
      <c r="M267" s="43">
        <v>0</v>
      </c>
      <c r="N267" s="44">
        <f t="shared" si="4"/>
        <v>0</v>
      </c>
      <c r="O267" s="42">
        <v>0</v>
      </c>
      <c r="P267" s="42">
        <v>0</v>
      </c>
      <c r="Q267" s="42">
        <v>0</v>
      </c>
      <c r="R267" s="43">
        <v>0</v>
      </c>
      <c r="S267" s="44">
        <v>0</v>
      </c>
      <c r="T267" s="43">
        <v>0</v>
      </c>
    </row>
    <row r="268" spans="1:20" ht="19.5" customHeight="1">
      <c r="A268" s="41" t="s">
        <v>100</v>
      </c>
      <c r="B268" s="41" t="s">
        <v>84</v>
      </c>
      <c r="C268" s="41" t="s">
        <v>159</v>
      </c>
      <c r="D268" s="41" t="s">
        <v>207</v>
      </c>
      <c r="E268" s="41" t="s">
        <v>160</v>
      </c>
      <c r="F268" s="42">
        <v>226.67</v>
      </c>
      <c r="G268" s="42">
        <v>0</v>
      </c>
      <c r="H268" s="42">
        <v>226.67</v>
      </c>
      <c r="I268" s="42">
        <v>0</v>
      </c>
      <c r="J268" s="43">
        <v>0</v>
      </c>
      <c r="K268" s="44">
        <v>0</v>
      </c>
      <c r="L268" s="42">
        <v>0</v>
      </c>
      <c r="M268" s="43">
        <v>0</v>
      </c>
      <c r="N268" s="44">
        <f t="shared" si="4"/>
        <v>0</v>
      </c>
      <c r="O268" s="42">
        <v>0</v>
      </c>
      <c r="P268" s="42">
        <v>0</v>
      </c>
      <c r="Q268" s="42">
        <v>0</v>
      </c>
      <c r="R268" s="43">
        <v>0</v>
      </c>
      <c r="S268" s="44">
        <v>0</v>
      </c>
      <c r="T268" s="43">
        <v>0</v>
      </c>
    </row>
    <row r="269" spans="1:20" ht="19.5" customHeight="1">
      <c r="A269" s="41" t="s">
        <v>100</v>
      </c>
      <c r="B269" s="41" t="s">
        <v>84</v>
      </c>
      <c r="C269" s="41" t="s">
        <v>104</v>
      </c>
      <c r="D269" s="41" t="s">
        <v>207</v>
      </c>
      <c r="E269" s="41" t="s">
        <v>105</v>
      </c>
      <c r="F269" s="42">
        <v>33.4</v>
      </c>
      <c r="G269" s="42">
        <v>0</v>
      </c>
      <c r="H269" s="42">
        <v>33.4</v>
      </c>
      <c r="I269" s="42">
        <v>0</v>
      </c>
      <c r="J269" s="43">
        <v>0</v>
      </c>
      <c r="K269" s="44">
        <v>0</v>
      </c>
      <c r="L269" s="42">
        <v>0</v>
      </c>
      <c r="M269" s="43">
        <v>0</v>
      </c>
      <c r="N269" s="44">
        <f t="shared" si="4"/>
        <v>0</v>
      </c>
      <c r="O269" s="42">
        <v>0</v>
      </c>
      <c r="P269" s="42">
        <v>0</v>
      </c>
      <c r="Q269" s="42">
        <v>0</v>
      </c>
      <c r="R269" s="43">
        <v>0</v>
      </c>
      <c r="S269" s="44">
        <v>0</v>
      </c>
      <c r="T269" s="43">
        <v>0</v>
      </c>
    </row>
    <row r="270" spans="1:20" ht="19.5" customHeight="1">
      <c r="A270" s="41" t="s">
        <v>106</v>
      </c>
      <c r="B270" s="41" t="s">
        <v>102</v>
      </c>
      <c r="C270" s="41" t="s">
        <v>93</v>
      </c>
      <c r="D270" s="41" t="s">
        <v>207</v>
      </c>
      <c r="E270" s="41" t="s">
        <v>107</v>
      </c>
      <c r="F270" s="42">
        <v>12.43</v>
      </c>
      <c r="G270" s="42">
        <v>0</v>
      </c>
      <c r="H270" s="42">
        <v>12.43</v>
      </c>
      <c r="I270" s="42">
        <v>0</v>
      </c>
      <c r="J270" s="43">
        <v>0</v>
      </c>
      <c r="K270" s="44">
        <v>0</v>
      </c>
      <c r="L270" s="42">
        <v>0</v>
      </c>
      <c r="M270" s="43">
        <v>0</v>
      </c>
      <c r="N270" s="44">
        <f t="shared" si="4"/>
        <v>0</v>
      </c>
      <c r="O270" s="42">
        <v>0</v>
      </c>
      <c r="P270" s="42">
        <v>0</v>
      </c>
      <c r="Q270" s="42">
        <v>0</v>
      </c>
      <c r="R270" s="43">
        <v>0</v>
      </c>
      <c r="S270" s="44">
        <v>0</v>
      </c>
      <c r="T270" s="43">
        <v>0</v>
      </c>
    </row>
    <row r="271" spans="1:20" ht="19.5" customHeight="1">
      <c r="A271" s="41" t="s">
        <v>38</v>
      </c>
      <c r="B271" s="41" t="s">
        <v>38</v>
      </c>
      <c r="C271" s="41" t="s">
        <v>38</v>
      </c>
      <c r="D271" s="41" t="s">
        <v>38</v>
      </c>
      <c r="E271" s="41" t="s">
        <v>208</v>
      </c>
      <c r="F271" s="42">
        <v>615.11</v>
      </c>
      <c r="G271" s="42">
        <v>95.95</v>
      </c>
      <c r="H271" s="42">
        <v>490.66</v>
      </c>
      <c r="I271" s="42">
        <v>0</v>
      </c>
      <c r="J271" s="43">
        <v>0</v>
      </c>
      <c r="K271" s="44">
        <v>28.5</v>
      </c>
      <c r="L271" s="42">
        <v>0</v>
      </c>
      <c r="M271" s="43">
        <v>0</v>
      </c>
      <c r="N271" s="44">
        <f t="shared" si="4"/>
        <v>0</v>
      </c>
      <c r="O271" s="42">
        <v>0</v>
      </c>
      <c r="P271" s="42">
        <v>0</v>
      </c>
      <c r="Q271" s="42">
        <v>0</v>
      </c>
      <c r="R271" s="43">
        <v>0</v>
      </c>
      <c r="S271" s="44">
        <v>0</v>
      </c>
      <c r="T271" s="43">
        <v>0</v>
      </c>
    </row>
    <row r="272" spans="1:20" ht="19.5" customHeight="1">
      <c r="A272" s="41" t="s">
        <v>88</v>
      </c>
      <c r="B272" s="41" t="s">
        <v>89</v>
      </c>
      <c r="C272" s="41" t="s">
        <v>84</v>
      </c>
      <c r="D272" s="41" t="s">
        <v>209</v>
      </c>
      <c r="E272" s="41" t="s">
        <v>90</v>
      </c>
      <c r="F272" s="42">
        <v>5</v>
      </c>
      <c r="G272" s="42">
        <v>0</v>
      </c>
      <c r="H272" s="42">
        <v>5</v>
      </c>
      <c r="I272" s="42">
        <v>0</v>
      </c>
      <c r="J272" s="43">
        <v>0</v>
      </c>
      <c r="K272" s="44">
        <v>0</v>
      </c>
      <c r="L272" s="42">
        <v>0</v>
      </c>
      <c r="M272" s="43">
        <v>0</v>
      </c>
      <c r="N272" s="44">
        <f t="shared" si="4"/>
        <v>0</v>
      </c>
      <c r="O272" s="42">
        <v>0</v>
      </c>
      <c r="P272" s="42">
        <v>0</v>
      </c>
      <c r="Q272" s="42">
        <v>0</v>
      </c>
      <c r="R272" s="43">
        <v>0</v>
      </c>
      <c r="S272" s="44">
        <v>0</v>
      </c>
      <c r="T272" s="43">
        <v>0</v>
      </c>
    </row>
    <row r="273" spans="1:20" ht="19.5" customHeight="1">
      <c r="A273" s="41" t="s">
        <v>91</v>
      </c>
      <c r="B273" s="41" t="s">
        <v>92</v>
      </c>
      <c r="C273" s="41" t="s">
        <v>92</v>
      </c>
      <c r="D273" s="41" t="s">
        <v>209</v>
      </c>
      <c r="E273" s="41" t="s">
        <v>95</v>
      </c>
      <c r="F273" s="42">
        <v>33.19</v>
      </c>
      <c r="G273" s="42">
        <v>0</v>
      </c>
      <c r="H273" s="42">
        <v>33.19</v>
      </c>
      <c r="I273" s="42">
        <v>0</v>
      </c>
      <c r="J273" s="43">
        <v>0</v>
      </c>
      <c r="K273" s="44">
        <v>0</v>
      </c>
      <c r="L273" s="42">
        <v>0</v>
      </c>
      <c r="M273" s="43">
        <v>0</v>
      </c>
      <c r="N273" s="44">
        <f t="shared" si="4"/>
        <v>0</v>
      </c>
      <c r="O273" s="42">
        <v>0</v>
      </c>
      <c r="P273" s="42">
        <v>0</v>
      </c>
      <c r="Q273" s="42">
        <v>0</v>
      </c>
      <c r="R273" s="43">
        <v>0</v>
      </c>
      <c r="S273" s="44">
        <v>0</v>
      </c>
      <c r="T273" s="43">
        <v>0</v>
      </c>
    </row>
    <row r="274" spans="1:20" ht="19.5" customHeight="1">
      <c r="A274" s="41" t="s">
        <v>91</v>
      </c>
      <c r="B274" s="41" t="s">
        <v>92</v>
      </c>
      <c r="C274" s="41" t="s">
        <v>145</v>
      </c>
      <c r="D274" s="41" t="s">
        <v>209</v>
      </c>
      <c r="E274" s="41" t="s">
        <v>150</v>
      </c>
      <c r="F274" s="42">
        <v>16.59</v>
      </c>
      <c r="G274" s="42">
        <v>0</v>
      </c>
      <c r="H274" s="42">
        <v>16.59</v>
      </c>
      <c r="I274" s="42">
        <v>0</v>
      </c>
      <c r="J274" s="43">
        <v>0</v>
      </c>
      <c r="K274" s="44">
        <v>0</v>
      </c>
      <c r="L274" s="42">
        <v>0</v>
      </c>
      <c r="M274" s="43">
        <v>0</v>
      </c>
      <c r="N274" s="44">
        <f t="shared" si="4"/>
        <v>0</v>
      </c>
      <c r="O274" s="42">
        <v>0</v>
      </c>
      <c r="P274" s="42">
        <v>0</v>
      </c>
      <c r="Q274" s="42">
        <v>0</v>
      </c>
      <c r="R274" s="43">
        <v>0</v>
      </c>
      <c r="S274" s="44">
        <v>0</v>
      </c>
      <c r="T274" s="43">
        <v>0</v>
      </c>
    </row>
    <row r="275" spans="1:20" ht="19.5" customHeight="1">
      <c r="A275" s="41" t="s">
        <v>96</v>
      </c>
      <c r="B275" s="41" t="s">
        <v>97</v>
      </c>
      <c r="C275" s="41" t="s">
        <v>102</v>
      </c>
      <c r="D275" s="41" t="s">
        <v>209</v>
      </c>
      <c r="E275" s="41" t="s">
        <v>113</v>
      </c>
      <c r="F275" s="42">
        <v>18.67</v>
      </c>
      <c r="G275" s="42">
        <v>0</v>
      </c>
      <c r="H275" s="42">
        <v>18.67</v>
      </c>
      <c r="I275" s="42">
        <v>0</v>
      </c>
      <c r="J275" s="43">
        <v>0</v>
      </c>
      <c r="K275" s="44">
        <v>0</v>
      </c>
      <c r="L275" s="42">
        <v>0</v>
      </c>
      <c r="M275" s="43">
        <v>0</v>
      </c>
      <c r="N275" s="44">
        <f t="shared" si="4"/>
        <v>0</v>
      </c>
      <c r="O275" s="42">
        <v>0</v>
      </c>
      <c r="P275" s="42">
        <v>0</v>
      </c>
      <c r="Q275" s="42">
        <v>0</v>
      </c>
      <c r="R275" s="43">
        <v>0</v>
      </c>
      <c r="S275" s="44">
        <v>0</v>
      </c>
      <c r="T275" s="43">
        <v>0</v>
      </c>
    </row>
    <row r="276" spans="1:20" ht="19.5" customHeight="1">
      <c r="A276" s="41" t="s">
        <v>100</v>
      </c>
      <c r="B276" s="41" t="s">
        <v>84</v>
      </c>
      <c r="C276" s="41" t="s">
        <v>157</v>
      </c>
      <c r="D276" s="41" t="s">
        <v>209</v>
      </c>
      <c r="E276" s="41" t="s">
        <v>158</v>
      </c>
      <c r="F276" s="42">
        <v>1</v>
      </c>
      <c r="G276" s="42">
        <v>0</v>
      </c>
      <c r="H276" s="42">
        <v>1</v>
      </c>
      <c r="I276" s="42">
        <v>0</v>
      </c>
      <c r="J276" s="43">
        <v>0</v>
      </c>
      <c r="K276" s="44">
        <v>0</v>
      </c>
      <c r="L276" s="42">
        <v>0</v>
      </c>
      <c r="M276" s="43">
        <v>0</v>
      </c>
      <c r="N276" s="44">
        <f t="shared" si="4"/>
        <v>0</v>
      </c>
      <c r="O276" s="42">
        <v>0</v>
      </c>
      <c r="P276" s="42">
        <v>0</v>
      </c>
      <c r="Q276" s="42">
        <v>0</v>
      </c>
      <c r="R276" s="43">
        <v>0</v>
      </c>
      <c r="S276" s="44">
        <v>0</v>
      </c>
      <c r="T276" s="43">
        <v>0</v>
      </c>
    </row>
    <row r="277" spans="1:20" ht="19.5" customHeight="1">
      <c r="A277" s="41" t="s">
        <v>100</v>
      </c>
      <c r="B277" s="41" t="s">
        <v>84</v>
      </c>
      <c r="C277" s="41" t="s">
        <v>159</v>
      </c>
      <c r="D277" s="41" t="s">
        <v>209</v>
      </c>
      <c r="E277" s="41" t="s">
        <v>160</v>
      </c>
      <c r="F277" s="42">
        <v>502.07</v>
      </c>
      <c r="G277" s="42">
        <v>85.95</v>
      </c>
      <c r="H277" s="42">
        <v>387.62</v>
      </c>
      <c r="I277" s="42">
        <v>0</v>
      </c>
      <c r="J277" s="43">
        <v>0</v>
      </c>
      <c r="K277" s="44">
        <v>28.5</v>
      </c>
      <c r="L277" s="42">
        <v>0</v>
      </c>
      <c r="M277" s="43">
        <v>0</v>
      </c>
      <c r="N277" s="44">
        <f t="shared" si="4"/>
        <v>0</v>
      </c>
      <c r="O277" s="42">
        <v>0</v>
      </c>
      <c r="P277" s="42">
        <v>0</v>
      </c>
      <c r="Q277" s="42">
        <v>0</v>
      </c>
      <c r="R277" s="43">
        <v>0</v>
      </c>
      <c r="S277" s="44">
        <v>0</v>
      </c>
      <c r="T277" s="43">
        <v>0</v>
      </c>
    </row>
    <row r="278" spans="1:20" ht="19.5" customHeight="1">
      <c r="A278" s="41" t="s">
        <v>100</v>
      </c>
      <c r="B278" s="41" t="s">
        <v>84</v>
      </c>
      <c r="C278" s="41" t="s">
        <v>104</v>
      </c>
      <c r="D278" s="41" t="s">
        <v>209</v>
      </c>
      <c r="E278" s="41" t="s">
        <v>105</v>
      </c>
      <c r="F278" s="42">
        <v>3.7</v>
      </c>
      <c r="G278" s="42">
        <v>0</v>
      </c>
      <c r="H278" s="42">
        <v>3.7</v>
      </c>
      <c r="I278" s="42">
        <v>0</v>
      </c>
      <c r="J278" s="43">
        <v>0</v>
      </c>
      <c r="K278" s="44">
        <v>0</v>
      </c>
      <c r="L278" s="42">
        <v>0</v>
      </c>
      <c r="M278" s="43">
        <v>0</v>
      </c>
      <c r="N278" s="44">
        <f t="shared" si="4"/>
        <v>0</v>
      </c>
      <c r="O278" s="42">
        <v>0</v>
      </c>
      <c r="P278" s="42">
        <v>0</v>
      </c>
      <c r="Q278" s="42">
        <v>0</v>
      </c>
      <c r="R278" s="43">
        <v>0</v>
      </c>
      <c r="S278" s="44">
        <v>0</v>
      </c>
      <c r="T278" s="43">
        <v>0</v>
      </c>
    </row>
    <row r="279" spans="1:20" ht="19.5" customHeight="1">
      <c r="A279" s="41" t="s">
        <v>106</v>
      </c>
      <c r="B279" s="41" t="s">
        <v>102</v>
      </c>
      <c r="C279" s="41" t="s">
        <v>93</v>
      </c>
      <c r="D279" s="41" t="s">
        <v>209</v>
      </c>
      <c r="E279" s="41" t="s">
        <v>107</v>
      </c>
      <c r="F279" s="42">
        <v>34.89</v>
      </c>
      <c r="G279" s="42">
        <v>10</v>
      </c>
      <c r="H279" s="42">
        <v>24.89</v>
      </c>
      <c r="I279" s="42">
        <v>0</v>
      </c>
      <c r="J279" s="43">
        <v>0</v>
      </c>
      <c r="K279" s="44">
        <v>0</v>
      </c>
      <c r="L279" s="42">
        <v>0</v>
      </c>
      <c r="M279" s="43">
        <v>0</v>
      </c>
      <c r="N279" s="44">
        <f t="shared" si="4"/>
        <v>0</v>
      </c>
      <c r="O279" s="42">
        <v>0</v>
      </c>
      <c r="P279" s="42">
        <v>0</v>
      </c>
      <c r="Q279" s="42">
        <v>0</v>
      </c>
      <c r="R279" s="43">
        <v>0</v>
      </c>
      <c r="S279" s="44">
        <v>0</v>
      </c>
      <c r="T279" s="43">
        <v>0</v>
      </c>
    </row>
    <row r="280" spans="1:20" ht="19.5" customHeight="1">
      <c r="A280" s="41" t="s">
        <v>38</v>
      </c>
      <c r="B280" s="41" t="s">
        <v>38</v>
      </c>
      <c r="C280" s="41" t="s">
        <v>38</v>
      </c>
      <c r="D280" s="41" t="s">
        <v>38</v>
      </c>
      <c r="E280" s="41" t="s">
        <v>210</v>
      </c>
      <c r="F280" s="42">
        <v>507.51</v>
      </c>
      <c r="G280" s="42">
        <v>14.25</v>
      </c>
      <c r="H280" s="42">
        <v>365.26</v>
      </c>
      <c r="I280" s="42">
        <v>0</v>
      </c>
      <c r="J280" s="43">
        <v>0</v>
      </c>
      <c r="K280" s="44">
        <v>0</v>
      </c>
      <c r="L280" s="42">
        <v>0</v>
      </c>
      <c r="M280" s="43">
        <v>0</v>
      </c>
      <c r="N280" s="44">
        <f t="shared" si="4"/>
        <v>0</v>
      </c>
      <c r="O280" s="42">
        <v>0</v>
      </c>
      <c r="P280" s="42">
        <v>0</v>
      </c>
      <c r="Q280" s="42">
        <v>0</v>
      </c>
      <c r="R280" s="43">
        <v>0</v>
      </c>
      <c r="S280" s="44">
        <v>128</v>
      </c>
      <c r="T280" s="43">
        <v>0</v>
      </c>
    </row>
    <row r="281" spans="1:20" ht="19.5" customHeight="1">
      <c r="A281" s="41" t="s">
        <v>88</v>
      </c>
      <c r="B281" s="41" t="s">
        <v>89</v>
      </c>
      <c r="C281" s="41" t="s">
        <v>84</v>
      </c>
      <c r="D281" s="41" t="s">
        <v>211</v>
      </c>
      <c r="E281" s="41" t="s">
        <v>90</v>
      </c>
      <c r="F281" s="42">
        <v>1.2</v>
      </c>
      <c r="G281" s="42">
        <v>0</v>
      </c>
      <c r="H281" s="42">
        <v>1.2</v>
      </c>
      <c r="I281" s="42">
        <v>0</v>
      </c>
      <c r="J281" s="43">
        <v>0</v>
      </c>
      <c r="K281" s="44">
        <v>0</v>
      </c>
      <c r="L281" s="42">
        <v>0</v>
      </c>
      <c r="M281" s="43">
        <v>0</v>
      </c>
      <c r="N281" s="44">
        <f t="shared" si="4"/>
        <v>0</v>
      </c>
      <c r="O281" s="42">
        <v>0</v>
      </c>
      <c r="P281" s="42">
        <v>0</v>
      </c>
      <c r="Q281" s="42">
        <v>0</v>
      </c>
      <c r="R281" s="43">
        <v>0</v>
      </c>
      <c r="S281" s="44">
        <v>0</v>
      </c>
      <c r="T281" s="43">
        <v>0</v>
      </c>
    </row>
    <row r="282" spans="1:20" ht="19.5" customHeight="1">
      <c r="A282" s="41" t="s">
        <v>91</v>
      </c>
      <c r="B282" s="41" t="s">
        <v>92</v>
      </c>
      <c r="C282" s="41" t="s">
        <v>92</v>
      </c>
      <c r="D282" s="41" t="s">
        <v>211</v>
      </c>
      <c r="E282" s="41" t="s">
        <v>95</v>
      </c>
      <c r="F282" s="42">
        <v>21.64</v>
      </c>
      <c r="G282" s="42">
        <v>0</v>
      </c>
      <c r="H282" s="42">
        <v>21.64</v>
      </c>
      <c r="I282" s="42">
        <v>0</v>
      </c>
      <c r="J282" s="43">
        <v>0</v>
      </c>
      <c r="K282" s="44">
        <v>0</v>
      </c>
      <c r="L282" s="42">
        <v>0</v>
      </c>
      <c r="M282" s="43">
        <v>0</v>
      </c>
      <c r="N282" s="44">
        <f t="shared" si="4"/>
        <v>0</v>
      </c>
      <c r="O282" s="42">
        <v>0</v>
      </c>
      <c r="P282" s="42">
        <v>0</v>
      </c>
      <c r="Q282" s="42">
        <v>0</v>
      </c>
      <c r="R282" s="43">
        <v>0</v>
      </c>
      <c r="S282" s="44">
        <v>0</v>
      </c>
      <c r="T282" s="43">
        <v>0</v>
      </c>
    </row>
    <row r="283" spans="1:20" ht="19.5" customHeight="1">
      <c r="A283" s="41" t="s">
        <v>91</v>
      </c>
      <c r="B283" s="41" t="s">
        <v>92</v>
      </c>
      <c r="C283" s="41" t="s">
        <v>145</v>
      </c>
      <c r="D283" s="41" t="s">
        <v>211</v>
      </c>
      <c r="E283" s="41" t="s">
        <v>150</v>
      </c>
      <c r="F283" s="42">
        <v>10.82</v>
      </c>
      <c r="G283" s="42">
        <v>0</v>
      </c>
      <c r="H283" s="42">
        <v>10.82</v>
      </c>
      <c r="I283" s="42">
        <v>0</v>
      </c>
      <c r="J283" s="43">
        <v>0</v>
      </c>
      <c r="K283" s="44">
        <v>0</v>
      </c>
      <c r="L283" s="42">
        <v>0</v>
      </c>
      <c r="M283" s="43">
        <v>0</v>
      </c>
      <c r="N283" s="44">
        <f t="shared" si="4"/>
        <v>0</v>
      </c>
      <c r="O283" s="42">
        <v>0</v>
      </c>
      <c r="P283" s="42">
        <v>0</v>
      </c>
      <c r="Q283" s="42">
        <v>0</v>
      </c>
      <c r="R283" s="43">
        <v>0</v>
      </c>
      <c r="S283" s="44">
        <v>0</v>
      </c>
      <c r="T283" s="43">
        <v>0</v>
      </c>
    </row>
    <row r="284" spans="1:20" ht="19.5" customHeight="1">
      <c r="A284" s="41" t="s">
        <v>96</v>
      </c>
      <c r="B284" s="41" t="s">
        <v>97</v>
      </c>
      <c r="C284" s="41" t="s">
        <v>102</v>
      </c>
      <c r="D284" s="41" t="s">
        <v>211</v>
      </c>
      <c r="E284" s="41" t="s">
        <v>113</v>
      </c>
      <c r="F284" s="42">
        <v>13.53</v>
      </c>
      <c r="G284" s="42">
        <v>0</v>
      </c>
      <c r="H284" s="42">
        <v>13.53</v>
      </c>
      <c r="I284" s="42">
        <v>0</v>
      </c>
      <c r="J284" s="43">
        <v>0</v>
      </c>
      <c r="K284" s="44">
        <v>0</v>
      </c>
      <c r="L284" s="42">
        <v>0</v>
      </c>
      <c r="M284" s="43">
        <v>0</v>
      </c>
      <c r="N284" s="44">
        <f t="shared" si="4"/>
        <v>0</v>
      </c>
      <c r="O284" s="42">
        <v>0</v>
      </c>
      <c r="P284" s="42">
        <v>0</v>
      </c>
      <c r="Q284" s="42">
        <v>0</v>
      </c>
      <c r="R284" s="43">
        <v>0</v>
      </c>
      <c r="S284" s="44">
        <v>0</v>
      </c>
      <c r="T284" s="43">
        <v>0</v>
      </c>
    </row>
    <row r="285" spans="1:20" ht="19.5" customHeight="1">
      <c r="A285" s="41" t="s">
        <v>100</v>
      </c>
      <c r="B285" s="41" t="s">
        <v>84</v>
      </c>
      <c r="C285" s="41" t="s">
        <v>157</v>
      </c>
      <c r="D285" s="41" t="s">
        <v>211</v>
      </c>
      <c r="E285" s="41" t="s">
        <v>158</v>
      </c>
      <c r="F285" s="42">
        <v>1</v>
      </c>
      <c r="G285" s="42">
        <v>0</v>
      </c>
      <c r="H285" s="42">
        <v>1</v>
      </c>
      <c r="I285" s="42">
        <v>0</v>
      </c>
      <c r="J285" s="43">
        <v>0</v>
      </c>
      <c r="K285" s="44">
        <v>0</v>
      </c>
      <c r="L285" s="42">
        <v>0</v>
      </c>
      <c r="M285" s="43">
        <v>0</v>
      </c>
      <c r="N285" s="44">
        <f t="shared" si="4"/>
        <v>0</v>
      </c>
      <c r="O285" s="42">
        <v>0</v>
      </c>
      <c r="P285" s="42">
        <v>0</v>
      </c>
      <c r="Q285" s="42">
        <v>0</v>
      </c>
      <c r="R285" s="43">
        <v>0</v>
      </c>
      <c r="S285" s="44">
        <v>0</v>
      </c>
      <c r="T285" s="43">
        <v>0</v>
      </c>
    </row>
    <row r="286" spans="1:20" ht="19.5" customHeight="1">
      <c r="A286" s="41" t="s">
        <v>100</v>
      </c>
      <c r="B286" s="41" t="s">
        <v>84</v>
      </c>
      <c r="C286" s="41" t="s">
        <v>159</v>
      </c>
      <c r="D286" s="41" t="s">
        <v>211</v>
      </c>
      <c r="E286" s="41" t="s">
        <v>160</v>
      </c>
      <c r="F286" s="42">
        <v>413.82</v>
      </c>
      <c r="G286" s="42">
        <v>14.25</v>
      </c>
      <c r="H286" s="42">
        <v>271.57</v>
      </c>
      <c r="I286" s="42">
        <v>0</v>
      </c>
      <c r="J286" s="43">
        <v>0</v>
      </c>
      <c r="K286" s="44">
        <v>0</v>
      </c>
      <c r="L286" s="42">
        <v>0</v>
      </c>
      <c r="M286" s="43">
        <v>0</v>
      </c>
      <c r="N286" s="44">
        <f t="shared" si="4"/>
        <v>0</v>
      </c>
      <c r="O286" s="42">
        <v>0</v>
      </c>
      <c r="P286" s="42">
        <v>0</v>
      </c>
      <c r="Q286" s="42">
        <v>0</v>
      </c>
      <c r="R286" s="43">
        <v>0</v>
      </c>
      <c r="S286" s="44">
        <v>128</v>
      </c>
      <c r="T286" s="43">
        <v>0</v>
      </c>
    </row>
    <row r="287" spans="1:20" ht="19.5" customHeight="1">
      <c r="A287" s="41" t="s">
        <v>100</v>
      </c>
      <c r="B287" s="41" t="s">
        <v>84</v>
      </c>
      <c r="C287" s="41" t="s">
        <v>104</v>
      </c>
      <c r="D287" s="41" t="s">
        <v>211</v>
      </c>
      <c r="E287" s="41" t="s">
        <v>105</v>
      </c>
      <c r="F287" s="42">
        <v>3.5</v>
      </c>
      <c r="G287" s="42">
        <v>0</v>
      </c>
      <c r="H287" s="42">
        <v>3.5</v>
      </c>
      <c r="I287" s="42">
        <v>0</v>
      </c>
      <c r="J287" s="43">
        <v>0</v>
      </c>
      <c r="K287" s="44">
        <v>0</v>
      </c>
      <c r="L287" s="42">
        <v>0</v>
      </c>
      <c r="M287" s="43">
        <v>0</v>
      </c>
      <c r="N287" s="44">
        <f t="shared" si="4"/>
        <v>0</v>
      </c>
      <c r="O287" s="42">
        <v>0</v>
      </c>
      <c r="P287" s="42">
        <v>0</v>
      </c>
      <c r="Q287" s="42">
        <v>0</v>
      </c>
      <c r="R287" s="43">
        <v>0</v>
      </c>
      <c r="S287" s="44">
        <v>0</v>
      </c>
      <c r="T287" s="43">
        <v>0</v>
      </c>
    </row>
    <row r="288" spans="1:20" ht="19.5" customHeight="1">
      <c r="A288" s="41" t="s">
        <v>100</v>
      </c>
      <c r="B288" s="41" t="s">
        <v>84</v>
      </c>
      <c r="C288" s="41" t="s">
        <v>85</v>
      </c>
      <c r="D288" s="41" t="s">
        <v>211</v>
      </c>
      <c r="E288" s="41" t="s">
        <v>127</v>
      </c>
      <c r="F288" s="42">
        <v>20</v>
      </c>
      <c r="G288" s="42">
        <v>0</v>
      </c>
      <c r="H288" s="42">
        <v>20</v>
      </c>
      <c r="I288" s="42">
        <v>0</v>
      </c>
      <c r="J288" s="43">
        <v>0</v>
      </c>
      <c r="K288" s="44">
        <v>0</v>
      </c>
      <c r="L288" s="42">
        <v>0</v>
      </c>
      <c r="M288" s="43">
        <v>0</v>
      </c>
      <c r="N288" s="44">
        <f t="shared" si="4"/>
        <v>0</v>
      </c>
      <c r="O288" s="42">
        <v>0</v>
      </c>
      <c r="P288" s="42">
        <v>0</v>
      </c>
      <c r="Q288" s="42">
        <v>0</v>
      </c>
      <c r="R288" s="43">
        <v>0</v>
      </c>
      <c r="S288" s="44">
        <v>0</v>
      </c>
      <c r="T288" s="43">
        <v>0</v>
      </c>
    </row>
    <row r="289" spans="1:20" ht="19.5" customHeight="1">
      <c r="A289" s="41" t="s">
        <v>106</v>
      </c>
      <c r="B289" s="41" t="s">
        <v>102</v>
      </c>
      <c r="C289" s="41" t="s">
        <v>93</v>
      </c>
      <c r="D289" s="41" t="s">
        <v>211</v>
      </c>
      <c r="E289" s="41" t="s">
        <v>107</v>
      </c>
      <c r="F289" s="42">
        <v>22</v>
      </c>
      <c r="G289" s="42">
        <v>0</v>
      </c>
      <c r="H289" s="42">
        <v>22</v>
      </c>
      <c r="I289" s="42">
        <v>0</v>
      </c>
      <c r="J289" s="43">
        <v>0</v>
      </c>
      <c r="K289" s="44">
        <v>0</v>
      </c>
      <c r="L289" s="42">
        <v>0</v>
      </c>
      <c r="M289" s="43">
        <v>0</v>
      </c>
      <c r="N289" s="44">
        <f t="shared" si="4"/>
        <v>0</v>
      </c>
      <c r="O289" s="42">
        <v>0</v>
      </c>
      <c r="P289" s="42">
        <v>0</v>
      </c>
      <c r="Q289" s="42">
        <v>0</v>
      </c>
      <c r="R289" s="43">
        <v>0</v>
      </c>
      <c r="S289" s="44">
        <v>0</v>
      </c>
      <c r="T289" s="43">
        <v>0</v>
      </c>
    </row>
    <row r="290" spans="1:20" ht="19.5" customHeight="1">
      <c r="A290" s="41" t="s">
        <v>38</v>
      </c>
      <c r="B290" s="41" t="s">
        <v>38</v>
      </c>
      <c r="C290" s="41" t="s">
        <v>38</v>
      </c>
      <c r="D290" s="41" t="s">
        <v>38</v>
      </c>
      <c r="E290" s="41" t="s">
        <v>212</v>
      </c>
      <c r="F290" s="42">
        <v>971.36</v>
      </c>
      <c r="G290" s="42">
        <v>4.8</v>
      </c>
      <c r="H290" s="42">
        <v>846.34</v>
      </c>
      <c r="I290" s="42">
        <v>0</v>
      </c>
      <c r="J290" s="43">
        <v>0</v>
      </c>
      <c r="K290" s="44">
        <v>0</v>
      </c>
      <c r="L290" s="42">
        <v>0</v>
      </c>
      <c r="M290" s="43">
        <v>0</v>
      </c>
      <c r="N290" s="44">
        <f t="shared" si="4"/>
        <v>0</v>
      </c>
      <c r="O290" s="42">
        <v>0</v>
      </c>
      <c r="P290" s="42">
        <v>0</v>
      </c>
      <c r="Q290" s="42">
        <v>0</v>
      </c>
      <c r="R290" s="43">
        <v>0</v>
      </c>
      <c r="S290" s="44">
        <v>120.22</v>
      </c>
      <c r="T290" s="43">
        <v>0</v>
      </c>
    </row>
    <row r="291" spans="1:20" ht="19.5" customHeight="1">
      <c r="A291" s="41" t="s">
        <v>88</v>
      </c>
      <c r="B291" s="41" t="s">
        <v>89</v>
      </c>
      <c r="C291" s="41" t="s">
        <v>84</v>
      </c>
      <c r="D291" s="41" t="s">
        <v>213</v>
      </c>
      <c r="E291" s="41" t="s">
        <v>90</v>
      </c>
      <c r="F291" s="42">
        <v>10.8</v>
      </c>
      <c r="G291" s="42">
        <v>0</v>
      </c>
      <c r="H291" s="42">
        <v>10.8</v>
      </c>
      <c r="I291" s="42">
        <v>0</v>
      </c>
      <c r="J291" s="43">
        <v>0</v>
      </c>
      <c r="K291" s="44">
        <v>0</v>
      </c>
      <c r="L291" s="42">
        <v>0</v>
      </c>
      <c r="M291" s="43">
        <v>0</v>
      </c>
      <c r="N291" s="44">
        <f t="shared" si="4"/>
        <v>0</v>
      </c>
      <c r="O291" s="42">
        <v>0</v>
      </c>
      <c r="P291" s="42">
        <v>0</v>
      </c>
      <c r="Q291" s="42">
        <v>0</v>
      </c>
      <c r="R291" s="43">
        <v>0</v>
      </c>
      <c r="S291" s="44">
        <v>0</v>
      </c>
      <c r="T291" s="43">
        <v>0</v>
      </c>
    </row>
    <row r="292" spans="1:20" ht="19.5" customHeight="1">
      <c r="A292" s="41" t="s">
        <v>91</v>
      </c>
      <c r="B292" s="41" t="s">
        <v>92</v>
      </c>
      <c r="C292" s="41" t="s">
        <v>92</v>
      </c>
      <c r="D292" s="41" t="s">
        <v>213</v>
      </c>
      <c r="E292" s="41" t="s">
        <v>95</v>
      </c>
      <c r="F292" s="42">
        <v>59.49</v>
      </c>
      <c r="G292" s="42">
        <v>0</v>
      </c>
      <c r="H292" s="42">
        <v>59.49</v>
      </c>
      <c r="I292" s="42">
        <v>0</v>
      </c>
      <c r="J292" s="43">
        <v>0</v>
      </c>
      <c r="K292" s="44">
        <v>0</v>
      </c>
      <c r="L292" s="42">
        <v>0</v>
      </c>
      <c r="M292" s="43">
        <v>0</v>
      </c>
      <c r="N292" s="44">
        <f t="shared" si="4"/>
        <v>0</v>
      </c>
      <c r="O292" s="42">
        <v>0</v>
      </c>
      <c r="P292" s="42">
        <v>0</v>
      </c>
      <c r="Q292" s="42">
        <v>0</v>
      </c>
      <c r="R292" s="43">
        <v>0</v>
      </c>
      <c r="S292" s="44">
        <v>0</v>
      </c>
      <c r="T292" s="43">
        <v>0</v>
      </c>
    </row>
    <row r="293" spans="1:20" ht="19.5" customHeight="1">
      <c r="A293" s="41" t="s">
        <v>91</v>
      </c>
      <c r="B293" s="41" t="s">
        <v>92</v>
      </c>
      <c r="C293" s="41" t="s">
        <v>145</v>
      </c>
      <c r="D293" s="41" t="s">
        <v>213</v>
      </c>
      <c r="E293" s="41" t="s">
        <v>150</v>
      </c>
      <c r="F293" s="42">
        <v>29.75</v>
      </c>
      <c r="G293" s="42">
        <v>0</v>
      </c>
      <c r="H293" s="42">
        <v>29.75</v>
      </c>
      <c r="I293" s="42">
        <v>0</v>
      </c>
      <c r="J293" s="43">
        <v>0</v>
      </c>
      <c r="K293" s="44">
        <v>0</v>
      </c>
      <c r="L293" s="42">
        <v>0</v>
      </c>
      <c r="M293" s="43">
        <v>0</v>
      </c>
      <c r="N293" s="44">
        <f t="shared" si="4"/>
        <v>0</v>
      </c>
      <c r="O293" s="42">
        <v>0</v>
      </c>
      <c r="P293" s="42">
        <v>0</v>
      </c>
      <c r="Q293" s="42">
        <v>0</v>
      </c>
      <c r="R293" s="43">
        <v>0</v>
      </c>
      <c r="S293" s="44">
        <v>0</v>
      </c>
      <c r="T293" s="43">
        <v>0</v>
      </c>
    </row>
    <row r="294" spans="1:20" ht="19.5" customHeight="1">
      <c r="A294" s="41" t="s">
        <v>96</v>
      </c>
      <c r="B294" s="41" t="s">
        <v>97</v>
      </c>
      <c r="C294" s="41" t="s">
        <v>102</v>
      </c>
      <c r="D294" s="41" t="s">
        <v>213</v>
      </c>
      <c r="E294" s="41" t="s">
        <v>113</v>
      </c>
      <c r="F294" s="42">
        <v>23.93</v>
      </c>
      <c r="G294" s="42">
        <v>0</v>
      </c>
      <c r="H294" s="42">
        <v>23.93</v>
      </c>
      <c r="I294" s="42">
        <v>0</v>
      </c>
      <c r="J294" s="43">
        <v>0</v>
      </c>
      <c r="K294" s="44">
        <v>0</v>
      </c>
      <c r="L294" s="42">
        <v>0</v>
      </c>
      <c r="M294" s="43">
        <v>0</v>
      </c>
      <c r="N294" s="44">
        <f t="shared" si="4"/>
        <v>0</v>
      </c>
      <c r="O294" s="42">
        <v>0</v>
      </c>
      <c r="P294" s="42">
        <v>0</v>
      </c>
      <c r="Q294" s="42">
        <v>0</v>
      </c>
      <c r="R294" s="43">
        <v>0</v>
      </c>
      <c r="S294" s="44">
        <v>0</v>
      </c>
      <c r="T294" s="43">
        <v>0</v>
      </c>
    </row>
    <row r="295" spans="1:20" ht="19.5" customHeight="1">
      <c r="A295" s="41" t="s">
        <v>100</v>
      </c>
      <c r="B295" s="41" t="s">
        <v>84</v>
      </c>
      <c r="C295" s="41" t="s">
        <v>157</v>
      </c>
      <c r="D295" s="41" t="s">
        <v>213</v>
      </c>
      <c r="E295" s="41" t="s">
        <v>158</v>
      </c>
      <c r="F295" s="42">
        <v>1</v>
      </c>
      <c r="G295" s="42">
        <v>0</v>
      </c>
      <c r="H295" s="42">
        <v>1</v>
      </c>
      <c r="I295" s="42">
        <v>0</v>
      </c>
      <c r="J295" s="43">
        <v>0</v>
      </c>
      <c r="K295" s="44">
        <v>0</v>
      </c>
      <c r="L295" s="42">
        <v>0</v>
      </c>
      <c r="M295" s="43">
        <v>0</v>
      </c>
      <c r="N295" s="44">
        <f t="shared" si="4"/>
        <v>0</v>
      </c>
      <c r="O295" s="42">
        <v>0</v>
      </c>
      <c r="P295" s="42">
        <v>0</v>
      </c>
      <c r="Q295" s="42">
        <v>0</v>
      </c>
      <c r="R295" s="43">
        <v>0</v>
      </c>
      <c r="S295" s="44">
        <v>0</v>
      </c>
      <c r="T295" s="43">
        <v>0</v>
      </c>
    </row>
    <row r="296" spans="1:20" ht="19.5" customHeight="1">
      <c r="A296" s="41" t="s">
        <v>100</v>
      </c>
      <c r="B296" s="41" t="s">
        <v>84</v>
      </c>
      <c r="C296" s="41" t="s">
        <v>159</v>
      </c>
      <c r="D296" s="41" t="s">
        <v>213</v>
      </c>
      <c r="E296" s="41" t="s">
        <v>160</v>
      </c>
      <c r="F296" s="42">
        <v>792.06</v>
      </c>
      <c r="G296" s="42">
        <v>4.8</v>
      </c>
      <c r="H296" s="42">
        <v>667.04</v>
      </c>
      <c r="I296" s="42">
        <v>0</v>
      </c>
      <c r="J296" s="43">
        <v>0</v>
      </c>
      <c r="K296" s="44">
        <v>0</v>
      </c>
      <c r="L296" s="42">
        <v>0</v>
      </c>
      <c r="M296" s="43">
        <v>0</v>
      </c>
      <c r="N296" s="44">
        <f t="shared" si="4"/>
        <v>0</v>
      </c>
      <c r="O296" s="42">
        <v>0</v>
      </c>
      <c r="P296" s="42">
        <v>0</v>
      </c>
      <c r="Q296" s="42">
        <v>0</v>
      </c>
      <c r="R296" s="43">
        <v>0</v>
      </c>
      <c r="S296" s="44">
        <v>120.22</v>
      </c>
      <c r="T296" s="43">
        <v>0</v>
      </c>
    </row>
    <row r="297" spans="1:20" ht="19.5" customHeight="1">
      <c r="A297" s="41" t="s">
        <v>100</v>
      </c>
      <c r="B297" s="41" t="s">
        <v>84</v>
      </c>
      <c r="C297" s="41" t="s">
        <v>104</v>
      </c>
      <c r="D297" s="41" t="s">
        <v>213</v>
      </c>
      <c r="E297" s="41" t="s">
        <v>105</v>
      </c>
      <c r="F297" s="42">
        <v>2.8</v>
      </c>
      <c r="G297" s="42">
        <v>0</v>
      </c>
      <c r="H297" s="42">
        <v>2.8</v>
      </c>
      <c r="I297" s="42">
        <v>0</v>
      </c>
      <c r="J297" s="43">
        <v>0</v>
      </c>
      <c r="K297" s="44">
        <v>0</v>
      </c>
      <c r="L297" s="42">
        <v>0</v>
      </c>
      <c r="M297" s="43">
        <v>0</v>
      </c>
      <c r="N297" s="44">
        <f t="shared" si="4"/>
        <v>0</v>
      </c>
      <c r="O297" s="42">
        <v>0</v>
      </c>
      <c r="P297" s="42">
        <v>0</v>
      </c>
      <c r="Q297" s="42">
        <v>0</v>
      </c>
      <c r="R297" s="43">
        <v>0</v>
      </c>
      <c r="S297" s="44">
        <v>0</v>
      </c>
      <c r="T297" s="43">
        <v>0</v>
      </c>
    </row>
    <row r="298" spans="1:20" ht="19.5" customHeight="1">
      <c r="A298" s="41" t="s">
        <v>106</v>
      </c>
      <c r="B298" s="41" t="s">
        <v>102</v>
      </c>
      <c r="C298" s="41" t="s">
        <v>93</v>
      </c>
      <c r="D298" s="41" t="s">
        <v>213</v>
      </c>
      <c r="E298" s="41" t="s">
        <v>107</v>
      </c>
      <c r="F298" s="42">
        <v>51.53</v>
      </c>
      <c r="G298" s="42">
        <v>0</v>
      </c>
      <c r="H298" s="42">
        <v>51.53</v>
      </c>
      <c r="I298" s="42">
        <v>0</v>
      </c>
      <c r="J298" s="43">
        <v>0</v>
      </c>
      <c r="K298" s="44">
        <v>0</v>
      </c>
      <c r="L298" s="42">
        <v>0</v>
      </c>
      <c r="M298" s="43">
        <v>0</v>
      </c>
      <c r="N298" s="44">
        <f t="shared" si="4"/>
        <v>0</v>
      </c>
      <c r="O298" s="42">
        <v>0</v>
      </c>
      <c r="P298" s="42">
        <v>0</v>
      </c>
      <c r="Q298" s="42">
        <v>0</v>
      </c>
      <c r="R298" s="43">
        <v>0</v>
      </c>
      <c r="S298" s="44">
        <v>0</v>
      </c>
      <c r="T298" s="43">
        <v>0</v>
      </c>
    </row>
    <row r="299" spans="1:20" ht="19.5" customHeight="1">
      <c r="A299" s="41" t="s">
        <v>38</v>
      </c>
      <c r="B299" s="41" t="s">
        <v>38</v>
      </c>
      <c r="C299" s="41" t="s">
        <v>38</v>
      </c>
      <c r="D299" s="41" t="s">
        <v>38</v>
      </c>
      <c r="E299" s="41" t="s">
        <v>214</v>
      </c>
      <c r="F299" s="42">
        <v>1080.35</v>
      </c>
      <c r="G299" s="42">
        <v>0.58</v>
      </c>
      <c r="H299" s="42">
        <v>985.99</v>
      </c>
      <c r="I299" s="42">
        <v>0</v>
      </c>
      <c r="J299" s="43">
        <v>0</v>
      </c>
      <c r="K299" s="44">
        <v>0</v>
      </c>
      <c r="L299" s="42">
        <v>0</v>
      </c>
      <c r="M299" s="43">
        <v>0</v>
      </c>
      <c r="N299" s="44">
        <f t="shared" si="4"/>
        <v>0</v>
      </c>
      <c r="O299" s="42">
        <v>0</v>
      </c>
      <c r="P299" s="42">
        <v>0</v>
      </c>
      <c r="Q299" s="42">
        <v>0</v>
      </c>
      <c r="R299" s="43">
        <v>0</v>
      </c>
      <c r="S299" s="44">
        <v>93.78</v>
      </c>
      <c r="T299" s="43">
        <v>0</v>
      </c>
    </row>
    <row r="300" spans="1:20" ht="19.5" customHeight="1">
      <c r="A300" s="41" t="s">
        <v>88</v>
      </c>
      <c r="B300" s="41" t="s">
        <v>89</v>
      </c>
      <c r="C300" s="41" t="s">
        <v>84</v>
      </c>
      <c r="D300" s="41" t="s">
        <v>215</v>
      </c>
      <c r="E300" s="41" t="s">
        <v>90</v>
      </c>
      <c r="F300" s="42">
        <v>1</v>
      </c>
      <c r="G300" s="42">
        <v>0</v>
      </c>
      <c r="H300" s="42">
        <v>1</v>
      </c>
      <c r="I300" s="42">
        <v>0</v>
      </c>
      <c r="J300" s="43">
        <v>0</v>
      </c>
      <c r="K300" s="44">
        <v>0</v>
      </c>
      <c r="L300" s="42">
        <v>0</v>
      </c>
      <c r="M300" s="43">
        <v>0</v>
      </c>
      <c r="N300" s="44">
        <f t="shared" si="4"/>
        <v>0</v>
      </c>
      <c r="O300" s="42">
        <v>0</v>
      </c>
      <c r="P300" s="42">
        <v>0</v>
      </c>
      <c r="Q300" s="42">
        <v>0</v>
      </c>
      <c r="R300" s="43">
        <v>0</v>
      </c>
      <c r="S300" s="44">
        <v>0</v>
      </c>
      <c r="T300" s="43">
        <v>0</v>
      </c>
    </row>
    <row r="301" spans="1:20" ht="19.5" customHeight="1">
      <c r="A301" s="41" t="s">
        <v>91</v>
      </c>
      <c r="B301" s="41" t="s">
        <v>92</v>
      </c>
      <c r="C301" s="41" t="s">
        <v>92</v>
      </c>
      <c r="D301" s="41" t="s">
        <v>215</v>
      </c>
      <c r="E301" s="41" t="s">
        <v>95</v>
      </c>
      <c r="F301" s="42">
        <v>73.69</v>
      </c>
      <c r="G301" s="42">
        <v>0</v>
      </c>
      <c r="H301" s="42">
        <v>73.69</v>
      </c>
      <c r="I301" s="42">
        <v>0</v>
      </c>
      <c r="J301" s="43">
        <v>0</v>
      </c>
      <c r="K301" s="44">
        <v>0</v>
      </c>
      <c r="L301" s="42">
        <v>0</v>
      </c>
      <c r="M301" s="43">
        <v>0</v>
      </c>
      <c r="N301" s="44">
        <f t="shared" si="4"/>
        <v>0</v>
      </c>
      <c r="O301" s="42">
        <v>0</v>
      </c>
      <c r="P301" s="42">
        <v>0</v>
      </c>
      <c r="Q301" s="42">
        <v>0</v>
      </c>
      <c r="R301" s="43">
        <v>0</v>
      </c>
      <c r="S301" s="44">
        <v>0</v>
      </c>
      <c r="T301" s="43">
        <v>0</v>
      </c>
    </row>
    <row r="302" spans="1:20" ht="19.5" customHeight="1">
      <c r="A302" s="41" t="s">
        <v>91</v>
      </c>
      <c r="B302" s="41" t="s">
        <v>92</v>
      </c>
      <c r="C302" s="41" t="s">
        <v>145</v>
      </c>
      <c r="D302" s="41" t="s">
        <v>215</v>
      </c>
      <c r="E302" s="41" t="s">
        <v>150</v>
      </c>
      <c r="F302" s="42">
        <v>36.83</v>
      </c>
      <c r="G302" s="42">
        <v>0</v>
      </c>
      <c r="H302" s="42">
        <v>36.83</v>
      </c>
      <c r="I302" s="42">
        <v>0</v>
      </c>
      <c r="J302" s="43">
        <v>0</v>
      </c>
      <c r="K302" s="44">
        <v>0</v>
      </c>
      <c r="L302" s="42">
        <v>0</v>
      </c>
      <c r="M302" s="43">
        <v>0</v>
      </c>
      <c r="N302" s="44">
        <f t="shared" si="4"/>
        <v>0</v>
      </c>
      <c r="O302" s="42">
        <v>0</v>
      </c>
      <c r="P302" s="42">
        <v>0</v>
      </c>
      <c r="Q302" s="42">
        <v>0</v>
      </c>
      <c r="R302" s="43">
        <v>0</v>
      </c>
      <c r="S302" s="44">
        <v>0</v>
      </c>
      <c r="T302" s="43">
        <v>0</v>
      </c>
    </row>
    <row r="303" spans="1:20" ht="19.5" customHeight="1">
      <c r="A303" s="41" t="s">
        <v>96</v>
      </c>
      <c r="B303" s="41" t="s">
        <v>97</v>
      </c>
      <c r="C303" s="41" t="s">
        <v>102</v>
      </c>
      <c r="D303" s="41" t="s">
        <v>215</v>
      </c>
      <c r="E303" s="41" t="s">
        <v>113</v>
      </c>
      <c r="F303" s="42">
        <v>43.08</v>
      </c>
      <c r="G303" s="42">
        <v>0</v>
      </c>
      <c r="H303" s="42">
        <v>43.08</v>
      </c>
      <c r="I303" s="42">
        <v>0</v>
      </c>
      <c r="J303" s="43">
        <v>0</v>
      </c>
      <c r="K303" s="44">
        <v>0</v>
      </c>
      <c r="L303" s="42">
        <v>0</v>
      </c>
      <c r="M303" s="43">
        <v>0</v>
      </c>
      <c r="N303" s="44">
        <f t="shared" si="4"/>
        <v>0</v>
      </c>
      <c r="O303" s="42">
        <v>0</v>
      </c>
      <c r="P303" s="42">
        <v>0</v>
      </c>
      <c r="Q303" s="42">
        <v>0</v>
      </c>
      <c r="R303" s="43">
        <v>0</v>
      </c>
      <c r="S303" s="44">
        <v>0</v>
      </c>
      <c r="T303" s="43">
        <v>0</v>
      </c>
    </row>
    <row r="304" spans="1:20" ht="19.5" customHeight="1">
      <c r="A304" s="41" t="s">
        <v>100</v>
      </c>
      <c r="B304" s="41" t="s">
        <v>84</v>
      </c>
      <c r="C304" s="41" t="s">
        <v>157</v>
      </c>
      <c r="D304" s="41" t="s">
        <v>215</v>
      </c>
      <c r="E304" s="41" t="s">
        <v>158</v>
      </c>
      <c r="F304" s="42">
        <v>2</v>
      </c>
      <c r="G304" s="42">
        <v>0</v>
      </c>
      <c r="H304" s="42">
        <v>2</v>
      </c>
      <c r="I304" s="42">
        <v>0</v>
      </c>
      <c r="J304" s="43">
        <v>0</v>
      </c>
      <c r="K304" s="44">
        <v>0</v>
      </c>
      <c r="L304" s="42">
        <v>0</v>
      </c>
      <c r="M304" s="43">
        <v>0</v>
      </c>
      <c r="N304" s="44">
        <f t="shared" si="4"/>
        <v>0</v>
      </c>
      <c r="O304" s="42">
        <v>0</v>
      </c>
      <c r="P304" s="42">
        <v>0</v>
      </c>
      <c r="Q304" s="42">
        <v>0</v>
      </c>
      <c r="R304" s="43">
        <v>0</v>
      </c>
      <c r="S304" s="44">
        <v>0</v>
      </c>
      <c r="T304" s="43">
        <v>0</v>
      </c>
    </row>
    <row r="305" spans="1:20" ht="19.5" customHeight="1">
      <c r="A305" s="41" t="s">
        <v>100</v>
      </c>
      <c r="B305" s="41" t="s">
        <v>84</v>
      </c>
      <c r="C305" s="41" t="s">
        <v>159</v>
      </c>
      <c r="D305" s="41" t="s">
        <v>215</v>
      </c>
      <c r="E305" s="41" t="s">
        <v>160</v>
      </c>
      <c r="F305" s="42">
        <v>864.67</v>
      </c>
      <c r="G305" s="42">
        <v>0.58</v>
      </c>
      <c r="H305" s="42">
        <v>795.09</v>
      </c>
      <c r="I305" s="42">
        <v>0</v>
      </c>
      <c r="J305" s="43">
        <v>0</v>
      </c>
      <c r="K305" s="44">
        <v>0</v>
      </c>
      <c r="L305" s="42">
        <v>0</v>
      </c>
      <c r="M305" s="43">
        <v>0</v>
      </c>
      <c r="N305" s="44">
        <f t="shared" si="4"/>
        <v>0</v>
      </c>
      <c r="O305" s="42">
        <v>0</v>
      </c>
      <c r="P305" s="42">
        <v>0</v>
      </c>
      <c r="Q305" s="42">
        <v>0</v>
      </c>
      <c r="R305" s="43">
        <v>0</v>
      </c>
      <c r="S305" s="44">
        <v>69</v>
      </c>
      <c r="T305" s="43">
        <v>0</v>
      </c>
    </row>
    <row r="306" spans="1:20" ht="19.5" customHeight="1">
      <c r="A306" s="41" t="s">
        <v>100</v>
      </c>
      <c r="B306" s="41" t="s">
        <v>84</v>
      </c>
      <c r="C306" s="41" t="s">
        <v>104</v>
      </c>
      <c r="D306" s="41" t="s">
        <v>215</v>
      </c>
      <c r="E306" s="41" t="s">
        <v>105</v>
      </c>
      <c r="F306" s="42">
        <v>3.8</v>
      </c>
      <c r="G306" s="42">
        <v>0</v>
      </c>
      <c r="H306" s="42">
        <v>3.8</v>
      </c>
      <c r="I306" s="42">
        <v>0</v>
      </c>
      <c r="J306" s="43">
        <v>0</v>
      </c>
      <c r="K306" s="44">
        <v>0</v>
      </c>
      <c r="L306" s="42">
        <v>0</v>
      </c>
      <c r="M306" s="43">
        <v>0</v>
      </c>
      <c r="N306" s="44">
        <f t="shared" si="4"/>
        <v>0</v>
      </c>
      <c r="O306" s="42">
        <v>0</v>
      </c>
      <c r="P306" s="42">
        <v>0</v>
      </c>
      <c r="Q306" s="42">
        <v>0</v>
      </c>
      <c r="R306" s="43">
        <v>0</v>
      </c>
      <c r="S306" s="44">
        <v>0</v>
      </c>
      <c r="T306" s="43">
        <v>0</v>
      </c>
    </row>
    <row r="307" spans="1:20" ht="19.5" customHeight="1">
      <c r="A307" s="41" t="s">
        <v>106</v>
      </c>
      <c r="B307" s="41" t="s">
        <v>102</v>
      </c>
      <c r="C307" s="41" t="s">
        <v>93</v>
      </c>
      <c r="D307" s="41" t="s">
        <v>215</v>
      </c>
      <c r="E307" s="41" t="s">
        <v>107</v>
      </c>
      <c r="F307" s="42">
        <v>55.28</v>
      </c>
      <c r="G307" s="42">
        <v>0</v>
      </c>
      <c r="H307" s="42">
        <v>30.5</v>
      </c>
      <c r="I307" s="42">
        <v>0</v>
      </c>
      <c r="J307" s="43">
        <v>0</v>
      </c>
      <c r="K307" s="44">
        <v>0</v>
      </c>
      <c r="L307" s="42">
        <v>0</v>
      </c>
      <c r="M307" s="43">
        <v>0</v>
      </c>
      <c r="N307" s="44">
        <f t="shared" si="4"/>
        <v>0</v>
      </c>
      <c r="O307" s="42">
        <v>0</v>
      </c>
      <c r="P307" s="42">
        <v>0</v>
      </c>
      <c r="Q307" s="42">
        <v>0</v>
      </c>
      <c r="R307" s="43">
        <v>0</v>
      </c>
      <c r="S307" s="44">
        <v>24.78</v>
      </c>
      <c r="T307" s="43">
        <v>0</v>
      </c>
    </row>
    <row r="308" spans="1:20" ht="19.5" customHeight="1">
      <c r="A308" s="41" t="s">
        <v>38</v>
      </c>
      <c r="B308" s="41" t="s">
        <v>38</v>
      </c>
      <c r="C308" s="41" t="s">
        <v>38</v>
      </c>
      <c r="D308" s="41" t="s">
        <v>38</v>
      </c>
      <c r="E308" s="41" t="s">
        <v>216</v>
      </c>
      <c r="F308" s="42">
        <v>735.7</v>
      </c>
      <c r="G308" s="42">
        <v>108.99</v>
      </c>
      <c r="H308" s="42">
        <v>529.82</v>
      </c>
      <c r="I308" s="42">
        <v>0</v>
      </c>
      <c r="J308" s="43">
        <v>0</v>
      </c>
      <c r="K308" s="44">
        <v>0</v>
      </c>
      <c r="L308" s="42">
        <v>0</v>
      </c>
      <c r="M308" s="43">
        <v>0</v>
      </c>
      <c r="N308" s="44">
        <f t="shared" si="4"/>
        <v>0</v>
      </c>
      <c r="O308" s="42">
        <v>0</v>
      </c>
      <c r="P308" s="42">
        <v>0</v>
      </c>
      <c r="Q308" s="42">
        <v>0</v>
      </c>
      <c r="R308" s="43">
        <v>0</v>
      </c>
      <c r="S308" s="44">
        <v>96.89</v>
      </c>
      <c r="T308" s="43">
        <v>0</v>
      </c>
    </row>
    <row r="309" spans="1:20" ht="19.5" customHeight="1">
      <c r="A309" s="41" t="s">
        <v>88</v>
      </c>
      <c r="B309" s="41" t="s">
        <v>89</v>
      </c>
      <c r="C309" s="41" t="s">
        <v>84</v>
      </c>
      <c r="D309" s="41" t="s">
        <v>217</v>
      </c>
      <c r="E309" s="41" t="s">
        <v>90</v>
      </c>
      <c r="F309" s="42">
        <v>5.96</v>
      </c>
      <c r="G309" s="42">
        <v>0</v>
      </c>
      <c r="H309" s="42">
        <v>5.96</v>
      </c>
      <c r="I309" s="42">
        <v>0</v>
      </c>
      <c r="J309" s="43">
        <v>0</v>
      </c>
      <c r="K309" s="44">
        <v>0</v>
      </c>
      <c r="L309" s="42">
        <v>0</v>
      </c>
      <c r="M309" s="43">
        <v>0</v>
      </c>
      <c r="N309" s="44">
        <f t="shared" si="4"/>
        <v>0</v>
      </c>
      <c r="O309" s="42">
        <v>0</v>
      </c>
      <c r="P309" s="42">
        <v>0</v>
      </c>
      <c r="Q309" s="42">
        <v>0</v>
      </c>
      <c r="R309" s="43">
        <v>0</v>
      </c>
      <c r="S309" s="44">
        <v>0</v>
      </c>
      <c r="T309" s="43">
        <v>0</v>
      </c>
    </row>
    <row r="310" spans="1:20" ht="19.5" customHeight="1">
      <c r="A310" s="41" t="s">
        <v>91</v>
      </c>
      <c r="B310" s="41" t="s">
        <v>92</v>
      </c>
      <c r="C310" s="41" t="s">
        <v>92</v>
      </c>
      <c r="D310" s="41" t="s">
        <v>217</v>
      </c>
      <c r="E310" s="41" t="s">
        <v>95</v>
      </c>
      <c r="F310" s="42">
        <v>40.74</v>
      </c>
      <c r="G310" s="42">
        <v>0</v>
      </c>
      <c r="H310" s="42">
        <v>27.71</v>
      </c>
      <c r="I310" s="42">
        <v>0</v>
      </c>
      <c r="J310" s="43">
        <v>0</v>
      </c>
      <c r="K310" s="44">
        <v>0</v>
      </c>
      <c r="L310" s="42">
        <v>0</v>
      </c>
      <c r="M310" s="43">
        <v>0</v>
      </c>
      <c r="N310" s="44">
        <f t="shared" si="4"/>
        <v>0</v>
      </c>
      <c r="O310" s="42">
        <v>0</v>
      </c>
      <c r="P310" s="42">
        <v>0</v>
      </c>
      <c r="Q310" s="42">
        <v>0</v>
      </c>
      <c r="R310" s="43">
        <v>0</v>
      </c>
      <c r="S310" s="44">
        <v>13.03</v>
      </c>
      <c r="T310" s="43">
        <v>0</v>
      </c>
    </row>
    <row r="311" spans="1:20" ht="19.5" customHeight="1">
      <c r="A311" s="41" t="s">
        <v>91</v>
      </c>
      <c r="B311" s="41" t="s">
        <v>92</v>
      </c>
      <c r="C311" s="41" t="s">
        <v>145</v>
      </c>
      <c r="D311" s="41" t="s">
        <v>217</v>
      </c>
      <c r="E311" s="41" t="s">
        <v>150</v>
      </c>
      <c r="F311" s="42">
        <v>16.3</v>
      </c>
      <c r="G311" s="42">
        <v>0</v>
      </c>
      <c r="H311" s="42">
        <v>11.09</v>
      </c>
      <c r="I311" s="42">
        <v>0</v>
      </c>
      <c r="J311" s="43">
        <v>0</v>
      </c>
      <c r="K311" s="44">
        <v>0</v>
      </c>
      <c r="L311" s="42">
        <v>0</v>
      </c>
      <c r="M311" s="43">
        <v>0</v>
      </c>
      <c r="N311" s="44">
        <f t="shared" si="4"/>
        <v>0</v>
      </c>
      <c r="O311" s="42">
        <v>0</v>
      </c>
      <c r="P311" s="42">
        <v>0</v>
      </c>
      <c r="Q311" s="42">
        <v>0</v>
      </c>
      <c r="R311" s="43">
        <v>0</v>
      </c>
      <c r="S311" s="44">
        <v>5.21</v>
      </c>
      <c r="T311" s="43">
        <v>0</v>
      </c>
    </row>
    <row r="312" spans="1:20" ht="19.5" customHeight="1">
      <c r="A312" s="41" t="s">
        <v>96</v>
      </c>
      <c r="B312" s="41" t="s">
        <v>97</v>
      </c>
      <c r="C312" s="41" t="s">
        <v>102</v>
      </c>
      <c r="D312" s="41" t="s">
        <v>217</v>
      </c>
      <c r="E312" s="41" t="s">
        <v>113</v>
      </c>
      <c r="F312" s="42">
        <v>18.33</v>
      </c>
      <c r="G312" s="42">
        <v>0</v>
      </c>
      <c r="H312" s="42">
        <v>12.47</v>
      </c>
      <c r="I312" s="42">
        <v>0</v>
      </c>
      <c r="J312" s="43">
        <v>0</v>
      </c>
      <c r="K312" s="44">
        <v>0</v>
      </c>
      <c r="L312" s="42">
        <v>0</v>
      </c>
      <c r="M312" s="43">
        <v>0</v>
      </c>
      <c r="N312" s="44">
        <f t="shared" si="4"/>
        <v>0</v>
      </c>
      <c r="O312" s="42">
        <v>0</v>
      </c>
      <c r="P312" s="42">
        <v>0</v>
      </c>
      <c r="Q312" s="42">
        <v>0</v>
      </c>
      <c r="R312" s="43">
        <v>0</v>
      </c>
      <c r="S312" s="44">
        <v>5.86</v>
      </c>
      <c r="T312" s="43">
        <v>0</v>
      </c>
    </row>
    <row r="313" spans="1:20" ht="19.5" customHeight="1">
      <c r="A313" s="41" t="s">
        <v>100</v>
      </c>
      <c r="B313" s="41" t="s">
        <v>84</v>
      </c>
      <c r="C313" s="41" t="s">
        <v>157</v>
      </c>
      <c r="D313" s="41" t="s">
        <v>217</v>
      </c>
      <c r="E313" s="41" t="s">
        <v>158</v>
      </c>
      <c r="F313" s="42">
        <v>1</v>
      </c>
      <c r="G313" s="42">
        <v>0</v>
      </c>
      <c r="H313" s="42">
        <v>1</v>
      </c>
      <c r="I313" s="42">
        <v>0</v>
      </c>
      <c r="J313" s="43">
        <v>0</v>
      </c>
      <c r="K313" s="44">
        <v>0</v>
      </c>
      <c r="L313" s="42">
        <v>0</v>
      </c>
      <c r="M313" s="43">
        <v>0</v>
      </c>
      <c r="N313" s="44">
        <f t="shared" si="4"/>
        <v>0</v>
      </c>
      <c r="O313" s="42">
        <v>0</v>
      </c>
      <c r="P313" s="42">
        <v>0</v>
      </c>
      <c r="Q313" s="42">
        <v>0</v>
      </c>
      <c r="R313" s="43">
        <v>0</v>
      </c>
      <c r="S313" s="44">
        <v>0</v>
      </c>
      <c r="T313" s="43">
        <v>0</v>
      </c>
    </row>
    <row r="314" spans="1:20" ht="19.5" customHeight="1">
      <c r="A314" s="41" t="s">
        <v>100</v>
      </c>
      <c r="B314" s="41" t="s">
        <v>84</v>
      </c>
      <c r="C314" s="41" t="s">
        <v>159</v>
      </c>
      <c r="D314" s="41" t="s">
        <v>217</v>
      </c>
      <c r="E314" s="41" t="s">
        <v>160</v>
      </c>
      <c r="F314" s="42">
        <v>625.43</v>
      </c>
      <c r="G314" s="42">
        <v>108.99</v>
      </c>
      <c r="H314" s="42">
        <v>451.47</v>
      </c>
      <c r="I314" s="42">
        <v>0</v>
      </c>
      <c r="J314" s="43">
        <v>0</v>
      </c>
      <c r="K314" s="44">
        <v>0</v>
      </c>
      <c r="L314" s="42">
        <v>0</v>
      </c>
      <c r="M314" s="43">
        <v>0</v>
      </c>
      <c r="N314" s="44">
        <f t="shared" si="4"/>
        <v>0</v>
      </c>
      <c r="O314" s="42">
        <v>0</v>
      </c>
      <c r="P314" s="42">
        <v>0</v>
      </c>
      <c r="Q314" s="42">
        <v>0</v>
      </c>
      <c r="R314" s="43">
        <v>0</v>
      </c>
      <c r="S314" s="44">
        <v>64.97</v>
      </c>
      <c r="T314" s="43">
        <v>0</v>
      </c>
    </row>
    <row r="315" spans="1:20" ht="19.5" customHeight="1">
      <c r="A315" s="41" t="s">
        <v>100</v>
      </c>
      <c r="B315" s="41" t="s">
        <v>84</v>
      </c>
      <c r="C315" s="41" t="s">
        <v>104</v>
      </c>
      <c r="D315" s="41" t="s">
        <v>217</v>
      </c>
      <c r="E315" s="41" t="s">
        <v>105</v>
      </c>
      <c r="F315" s="42">
        <v>3.5</v>
      </c>
      <c r="G315" s="42">
        <v>0</v>
      </c>
      <c r="H315" s="42">
        <v>3.5</v>
      </c>
      <c r="I315" s="42">
        <v>0</v>
      </c>
      <c r="J315" s="43">
        <v>0</v>
      </c>
      <c r="K315" s="44">
        <v>0</v>
      </c>
      <c r="L315" s="42">
        <v>0</v>
      </c>
      <c r="M315" s="43">
        <v>0</v>
      </c>
      <c r="N315" s="44">
        <f t="shared" si="4"/>
        <v>0</v>
      </c>
      <c r="O315" s="42">
        <v>0</v>
      </c>
      <c r="P315" s="42">
        <v>0</v>
      </c>
      <c r="Q315" s="42">
        <v>0</v>
      </c>
      <c r="R315" s="43">
        <v>0</v>
      </c>
      <c r="S315" s="44">
        <v>0</v>
      </c>
      <c r="T315" s="43">
        <v>0</v>
      </c>
    </row>
    <row r="316" spans="1:20" ht="19.5" customHeight="1">
      <c r="A316" s="41" t="s">
        <v>106</v>
      </c>
      <c r="B316" s="41" t="s">
        <v>102</v>
      </c>
      <c r="C316" s="41" t="s">
        <v>93</v>
      </c>
      <c r="D316" s="41" t="s">
        <v>217</v>
      </c>
      <c r="E316" s="41" t="s">
        <v>107</v>
      </c>
      <c r="F316" s="42">
        <v>24.44</v>
      </c>
      <c r="G316" s="42">
        <v>0</v>
      </c>
      <c r="H316" s="42">
        <v>16.62</v>
      </c>
      <c r="I316" s="42">
        <v>0</v>
      </c>
      <c r="J316" s="43">
        <v>0</v>
      </c>
      <c r="K316" s="44">
        <v>0</v>
      </c>
      <c r="L316" s="42">
        <v>0</v>
      </c>
      <c r="M316" s="43">
        <v>0</v>
      </c>
      <c r="N316" s="44">
        <f t="shared" si="4"/>
        <v>0</v>
      </c>
      <c r="O316" s="42">
        <v>0</v>
      </c>
      <c r="P316" s="42">
        <v>0</v>
      </c>
      <c r="Q316" s="42">
        <v>0</v>
      </c>
      <c r="R316" s="43">
        <v>0</v>
      </c>
      <c r="S316" s="44">
        <v>7.82</v>
      </c>
      <c r="T316" s="43">
        <v>0</v>
      </c>
    </row>
    <row r="317" spans="1:20" ht="19.5" customHeight="1">
      <c r="A317" s="41" t="s">
        <v>38</v>
      </c>
      <c r="B317" s="41" t="s">
        <v>38</v>
      </c>
      <c r="C317" s="41" t="s">
        <v>38</v>
      </c>
      <c r="D317" s="41" t="s">
        <v>38</v>
      </c>
      <c r="E317" s="41" t="s">
        <v>218</v>
      </c>
      <c r="F317" s="42">
        <v>557.4</v>
      </c>
      <c r="G317" s="42">
        <v>24.56</v>
      </c>
      <c r="H317" s="42">
        <v>422.16</v>
      </c>
      <c r="I317" s="42">
        <v>0</v>
      </c>
      <c r="J317" s="43">
        <v>0</v>
      </c>
      <c r="K317" s="44">
        <v>0</v>
      </c>
      <c r="L317" s="42">
        <v>0</v>
      </c>
      <c r="M317" s="43">
        <v>0</v>
      </c>
      <c r="N317" s="44">
        <f t="shared" si="4"/>
        <v>0</v>
      </c>
      <c r="O317" s="42">
        <v>0</v>
      </c>
      <c r="P317" s="42">
        <v>0</v>
      </c>
      <c r="Q317" s="42">
        <v>0</v>
      </c>
      <c r="R317" s="43">
        <v>0</v>
      </c>
      <c r="S317" s="44">
        <v>110.68</v>
      </c>
      <c r="T317" s="43">
        <v>0</v>
      </c>
    </row>
    <row r="318" spans="1:20" ht="19.5" customHeight="1">
      <c r="A318" s="41" t="s">
        <v>88</v>
      </c>
      <c r="B318" s="41" t="s">
        <v>89</v>
      </c>
      <c r="C318" s="41" t="s">
        <v>84</v>
      </c>
      <c r="D318" s="41" t="s">
        <v>219</v>
      </c>
      <c r="E318" s="41" t="s">
        <v>90</v>
      </c>
      <c r="F318" s="42">
        <v>1.8</v>
      </c>
      <c r="G318" s="42">
        <v>0</v>
      </c>
      <c r="H318" s="42">
        <v>1.8</v>
      </c>
      <c r="I318" s="42">
        <v>0</v>
      </c>
      <c r="J318" s="43">
        <v>0</v>
      </c>
      <c r="K318" s="44">
        <v>0</v>
      </c>
      <c r="L318" s="42">
        <v>0</v>
      </c>
      <c r="M318" s="43">
        <v>0</v>
      </c>
      <c r="N318" s="44">
        <f t="shared" si="4"/>
        <v>0</v>
      </c>
      <c r="O318" s="42">
        <v>0</v>
      </c>
      <c r="P318" s="42">
        <v>0</v>
      </c>
      <c r="Q318" s="42">
        <v>0</v>
      </c>
      <c r="R318" s="43">
        <v>0</v>
      </c>
      <c r="S318" s="44">
        <v>0</v>
      </c>
      <c r="T318" s="43">
        <v>0</v>
      </c>
    </row>
    <row r="319" spans="1:20" ht="19.5" customHeight="1">
      <c r="A319" s="41" t="s">
        <v>91</v>
      </c>
      <c r="B319" s="41" t="s">
        <v>92</v>
      </c>
      <c r="C319" s="41" t="s">
        <v>92</v>
      </c>
      <c r="D319" s="41" t="s">
        <v>219</v>
      </c>
      <c r="E319" s="41" t="s">
        <v>95</v>
      </c>
      <c r="F319" s="42">
        <v>22.67</v>
      </c>
      <c r="G319" s="42">
        <v>0</v>
      </c>
      <c r="H319" s="42">
        <v>22.67</v>
      </c>
      <c r="I319" s="42">
        <v>0</v>
      </c>
      <c r="J319" s="43">
        <v>0</v>
      </c>
      <c r="K319" s="44">
        <v>0</v>
      </c>
      <c r="L319" s="42">
        <v>0</v>
      </c>
      <c r="M319" s="43">
        <v>0</v>
      </c>
      <c r="N319" s="44">
        <f t="shared" si="4"/>
        <v>0</v>
      </c>
      <c r="O319" s="42">
        <v>0</v>
      </c>
      <c r="P319" s="42">
        <v>0</v>
      </c>
      <c r="Q319" s="42">
        <v>0</v>
      </c>
      <c r="R319" s="43">
        <v>0</v>
      </c>
      <c r="S319" s="44">
        <v>0</v>
      </c>
      <c r="T319" s="43">
        <v>0</v>
      </c>
    </row>
    <row r="320" spans="1:20" ht="19.5" customHeight="1">
      <c r="A320" s="41" t="s">
        <v>91</v>
      </c>
      <c r="B320" s="41" t="s">
        <v>92</v>
      </c>
      <c r="C320" s="41" t="s">
        <v>145</v>
      </c>
      <c r="D320" s="41" t="s">
        <v>219</v>
      </c>
      <c r="E320" s="41" t="s">
        <v>150</v>
      </c>
      <c r="F320" s="42">
        <v>11.34</v>
      </c>
      <c r="G320" s="42">
        <v>0</v>
      </c>
      <c r="H320" s="42">
        <v>11.34</v>
      </c>
      <c r="I320" s="42">
        <v>0</v>
      </c>
      <c r="J320" s="43">
        <v>0</v>
      </c>
      <c r="K320" s="44">
        <v>0</v>
      </c>
      <c r="L320" s="42">
        <v>0</v>
      </c>
      <c r="M320" s="43">
        <v>0</v>
      </c>
      <c r="N320" s="44">
        <f t="shared" si="4"/>
        <v>0</v>
      </c>
      <c r="O320" s="42">
        <v>0</v>
      </c>
      <c r="P320" s="42">
        <v>0</v>
      </c>
      <c r="Q320" s="42">
        <v>0</v>
      </c>
      <c r="R320" s="43">
        <v>0</v>
      </c>
      <c r="S320" s="44">
        <v>0</v>
      </c>
      <c r="T320" s="43">
        <v>0</v>
      </c>
    </row>
    <row r="321" spans="1:20" ht="19.5" customHeight="1">
      <c r="A321" s="41" t="s">
        <v>96</v>
      </c>
      <c r="B321" s="41" t="s">
        <v>97</v>
      </c>
      <c r="C321" s="41" t="s">
        <v>102</v>
      </c>
      <c r="D321" s="41" t="s">
        <v>219</v>
      </c>
      <c r="E321" s="41" t="s">
        <v>113</v>
      </c>
      <c r="F321" s="42">
        <v>11.79</v>
      </c>
      <c r="G321" s="42">
        <v>0</v>
      </c>
      <c r="H321" s="42">
        <v>11.79</v>
      </c>
      <c r="I321" s="42">
        <v>0</v>
      </c>
      <c r="J321" s="43">
        <v>0</v>
      </c>
      <c r="K321" s="44">
        <v>0</v>
      </c>
      <c r="L321" s="42">
        <v>0</v>
      </c>
      <c r="M321" s="43">
        <v>0</v>
      </c>
      <c r="N321" s="44">
        <f t="shared" si="4"/>
        <v>0</v>
      </c>
      <c r="O321" s="42">
        <v>0</v>
      </c>
      <c r="P321" s="42">
        <v>0</v>
      </c>
      <c r="Q321" s="42">
        <v>0</v>
      </c>
      <c r="R321" s="43">
        <v>0</v>
      </c>
      <c r="S321" s="44">
        <v>0</v>
      </c>
      <c r="T321" s="43">
        <v>0</v>
      </c>
    </row>
    <row r="322" spans="1:20" ht="19.5" customHeight="1">
      <c r="A322" s="41" t="s">
        <v>100</v>
      </c>
      <c r="B322" s="41" t="s">
        <v>84</v>
      </c>
      <c r="C322" s="41" t="s">
        <v>157</v>
      </c>
      <c r="D322" s="41" t="s">
        <v>219</v>
      </c>
      <c r="E322" s="41" t="s">
        <v>158</v>
      </c>
      <c r="F322" s="42">
        <v>1</v>
      </c>
      <c r="G322" s="42">
        <v>0</v>
      </c>
      <c r="H322" s="42">
        <v>1</v>
      </c>
      <c r="I322" s="42">
        <v>0</v>
      </c>
      <c r="J322" s="43">
        <v>0</v>
      </c>
      <c r="K322" s="44">
        <v>0</v>
      </c>
      <c r="L322" s="42">
        <v>0</v>
      </c>
      <c r="M322" s="43">
        <v>0</v>
      </c>
      <c r="N322" s="44">
        <f t="shared" si="4"/>
        <v>0</v>
      </c>
      <c r="O322" s="42">
        <v>0</v>
      </c>
      <c r="P322" s="42">
        <v>0</v>
      </c>
      <c r="Q322" s="42">
        <v>0</v>
      </c>
      <c r="R322" s="43">
        <v>0</v>
      </c>
      <c r="S322" s="44">
        <v>0</v>
      </c>
      <c r="T322" s="43">
        <v>0</v>
      </c>
    </row>
    <row r="323" spans="1:20" ht="19.5" customHeight="1">
      <c r="A323" s="41" t="s">
        <v>100</v>
      </c>
      <c r="B323" s="41" t="s">
        <v>84</v>
      </c>
      <c r="C323" s="41" t="s">
        <v>159</v>
      </c>
      <c r="D323" s="41" t="s">
        <v>219</v>
      </c>
      <c r="E323" s="41" t="s">
        <v>160</v>
      </c>
      <c r="F323" s="42">
        <v>488.59</v>
      </c>
      <c r="G323" s="42">
        <v>24.56</v>
      </c>
      <c r="H323" s="42">
        <v>353.35</v>
      </c>
      <c r="I323" s="42">
        <v>0</v>
      </c>
      <c r="J323" s="43">
        <v>0</v>
      </c>
      <c r="K323" s="44">
        <v>0</v>
      </c>
      <c r="L323" s="42">
        <v>0</v>
      </c>
      <c r="M323" s="43">
        <v>0</v>
      </c>
      <c r="N323" s="44">
        <f t="shared" si="4"/>
        <v>0</v>
      </c>
      <c r="O323" s="42">
        <v>0</v>
      </c>
      <c r="P323" s="42">
        <v>0</v>
      </c>
      <c r="Q323" s="42">
        <v>0</v>
      </c>
      <c r="R323" s="43">
        <v>0</v>
      </c>
      <c r="S323" s="44">
        <v>110.68</v>
      </c>
      <c r="T323" s="43">
        <v>0</v>
      </c>
    </row>
    <row r="324" spans="1:20" ht="19.5" customHeight="1">
      <c r="A324" s="41" t="s">
        <v>100</v>
      </c>
      <c r="B324" s="41" t="s">
        <v>84</v>
      </c>
      <c r="C324" s="41" t="s">
        <v>104</v>
      </c>
      <c r="D324" s="41" t="s">
        <v>219</v>
      </c>
      <c r="E324" s="41" t="s">
        <v>105</v>
      </c>
      <c r="F324" s="42">
        <v>3.6</v>
      </c>
      <c r="G324" s="42">
        <v>0</v>
      </c>
      <c r="H324" s="42">
        <v>3.6</v>
      </c>
      <c r="I324" s="42">
        <v>0</v>
      </c>
      <c r="J324" s="43">
        <v>0</v>
      </c>
      <c r="K324" s="44">
        <v>0</v>
      </c>
      <c r="L324" s="42">
        <v>0</v>
      </c>
      <c r="M324" s="43">
        <v>0</v>
      </c>
      <c r="N324" s="44">
        <f t="shared" si="4"/>
        <v>0</v>
      </c>
      <c r="O324" s="42">
        <v>0</v>
      </c>
      <c r="P324" s="42">
        <v>0</v>
      </c>
      <c r="Q324" s="42">
        <v>0</v>
      </c>
      <c r="R324" s="43">
        <v>0</v>
      </c>
      <c r="S324" s="44">
        <v>0</v>
      </c>
      <c r="T324" s="43">
        <v>0</v>
      </c>
    </row>
    <row r="325" spans="1:20" ht="19.5" customHeight="1">
      <c r="A325" s="41" t="s">
        <v>106</v>
      </c>
      <c r="B325" s="41" t="s">
        <v>102</v>
      </c>
      <c r="C325" s="41" t="s">
        <v>93</v>
      </c>
      <c r="D325" s="41" t="s">
        <v>219</v>
      </c>
      <c r="E325" s="41" t="s">
        <v>107</v>
      </c>
      <c r="F325" s="42">
        <v>16.61</v>
      </c>
      <c r="G325" s="42">
        <v>0</v>
      </c>
      <c r="H325" s="42">
        <v>16.61</v>
      </c>
      <c r="I325" s="42">
        <v>0</v>
      </c>
      <c r="J325" s="43">
        <v>0</v>
      </c>
      <c r="K325" s="44">
        <v>0</v>
      </c>
      <c r="L325" s="42">
        <v>0</v>
      </c>
      <c r="M325" s="43">
        <v>0</v>
      </c>
      <c r="N325" s="44">
        <f t="shared" si="4"/>
        <v>0</v>
      </c>
      <c r="O325" s="42">
        <v>0</v>
      </c>
      <c r="P325" s="42">
        <v>0</v>
      </c>
      <c r="Q325" s="42">
        <v>0</v>
      </c>
      <c r="R325" s="43">
        <v>0</v>
      </c>
      <c r="S325" s="44">
        <v>0</v>
      </c>
      <c r="T325" s="43">
        <v>0</v>
      </c>
    </row>
    <row r="326" spans="1:20" ht="19.5" customHeight="1">
      <c r="A326" s="41" t="s">
        <v>38</v>
      </c>
      <c r="B326" s="41" t="s">
        <v>38</v>
      </c>
      <c r="C326" s="41" t="s">
        <v>38</v>
      </c>
      <c r="D326" s="41" t="s">
        <v>38</v>
      </c>
      <c r="E326" s="41" t="s">
        <v>220</v>
      </c>
      <c r="F326" s="42">
        <v>37627.25</v>
      </c>
      <c r="G326" s="42">
        <v>0</v>
      </c>
      <c r="H326" s="42">
        <v>12710.21</v>
      </c>
      <c r="I326" s="42">
        <v>0</v>
      </c>
      <c r="J326" s="43">
        <v>0</v>
      </c>
      <c r="K326" s="44">
        <v>21592.95</v>
      </c>
      <c r="L326" s="42">
        <v>0</v>
      </c>
      <c r="M326" s="43">
        <v>0</v>
      </c>
      <c r="N326" s="44">
        <f t="shared" si="4"/>
        <v>0</v>
      </c>
      <c r="O326" s="42">
        <v>0</v>
      </c>
      <c r="P326" s="42">
        <v>0</v>
      </c>
      <c r="Q326" s="42">
        <v>0</v>
      </c>
      <c r="R326" s="43">
        <v>0</v>
      </c>
      <c r="S326" s="44">
        <v>3324.09</v>
      </c>
      <c r="T326" s="43">
        <v>0</v>
      </c>
    </row>
    <row r="327" spans="1:20" ht="19.5" customHeight="1">
      <c r="A327" s="41" t="s">
        <v>38</v>
      </c>
      <c r="B327" s="41" t="s">
        <v>38</v>
      </c>
      <c r="C327" s="41" t="s">
        <v>38</v>
      </c>
      <c r="D327" s="41" t="s">
        <v>38</v>
      </c>
      <c r="E327" s="41" t="s">
        <v>221</v>
      </c>
      <c r="F327" s="42">
        <v>26947.15</v>
      </c>
      <c r="G327" s="42">
        <v>0</v>
      </c>
      <c r="H327" s="42">
        <v>7599.25</v>
      </c>
      <c r="I327" s="42">
        <v>0</v>
      </c>
      <c r="J327" s="43">
        <v>0</v>
      </c>
      <c r="K327" s="44">
        <v>19347.9</v>
      </c>
      <c r="L327" s="42">
        <v>0</v>
      </c>
      <c r="M327" s="43">
        <v>0</v>
      </c>
      <c r="N327" s="44">
        <f aca="true" t="shared" si="5" ref="N327:N390">SUM(O327:R327)</f>
        <v>0</v>
      </c>
      <c r="O327" s="42">
        <v>0</v>
      </c>
      <c r="P327" s="42">
        <v>0</v>
      </c>
      <c r="Q327" s="42">
        <v>0</v>
      </c>
      <c r="R327" s="43">
        <v>0</v>
      </c>
      <c r="S327" s="44">
        <v>0</v>
      </c>
      <c r="T327" s="43">
        <v>0</v>
      </c>
    </row>
    <row r="328" spans="1:20" ht="19.5" customHeight="1">
      <c r="A328" s="41" t="s">
        <v>88</v>
      </c>
      <c r="B328" s="41" t="s">
        <v>89</v>
      </c>
      <c r="C328" s="41" t="s">
        <v>84</v>
      </c>
      <c r="D328" s="41" t="s">
        <v>222</v>
      </c>
      <c r="E328" s="41" t="s">
        <v>90</v>
      </c>
      <c r="F328" s="42">
        <v>10</v>
      </c>
      <c r="G328" s="42">
        <v>0</v>
      </c>
      <c r="H328" s="42">
        <v>0</v>
      </c>
      <c r="I328" s="42">
        <v>0</v>
      </c>
      <c r="J328" s="43">
        <v>0</v>
      </c>
      <c r="K328" s="44">
        <v>10</v>
      </c>
      <c r="L328" s="42">
        <v>0</v>
      </c>
      <c r="M328" s="43">
        <v>0</v>
      </c>
      <c r="N328" s="44">
        <f t="shared" si="5"/>
        <v>0</v>
      </c>
      <c r="O328" s="42">
        <v>0</v>
      </c>
      <c r="P328" s="42">
        <v>0</v>
      </c>
      <c r="Q328" s="42">
        <v>0</v>
      </c>
      <c r="R328" s="43">
        <v>0</v>
      </c>
      <c r="S328" s="44">
        <v>0</v>
      </c>
      <c r="T328" s="43">
        <v>0</v>
      </c>
    </row>
    <row r="329" spans="1:20" ht="19.5" customHeight="1">
      <c r="A329" s="41" t="s">
        <v>91</v>
      </c>
      <c r="B329" s="41" t="s">
        <v>92</v>
      </c>
      <c r="C329" s="41" t="s">
        <v>102</v>
      </c>
      <c r="D329" s="41" t="s">
        <v>222</v>
      </c>
      <c r="E329" s="41" t="s">
        <v>117</v>
      </c>
      <c r="F329" s="42">
        <v>596.26</v>
      </c>
      <c r="G329" s="42">
        <v>0</v>
      </c>
      <c r="H329" s="42">
        <v>135.14</v>
      </c>
      <c r="I329" s="42">
        <v>0</v>
      </c>
      <c r="J329" s="43">
        <v>0</v>
      </c>
      <c r="K329" s="44">
        <v>461.12</v>
      </c>
      <c r="L329" s="42">
        <v>0</v>
      </c>
      <c r="M329" s="43">
        <v>0</v>
      </c>
      <c r="N329" s="44">
        <f t="shared" si="5"/>
        <v>0</v>
      </c>
      <c r="O329" s="42">
        <v>0</v>
      </c>
      <c r="P329" s="42">
        <v>0</v>
      </c>
      <c r="Q329" s="42">
        <v>0</v>
      </c>
      <c r="R329" s="43">
        <v>0</v>
      </c>
      <c r="S329" s="44">
        <v>0</v>
      </c>
      <c r="T329" s="43">
        <v>0</v>
      </c>
    </row>
    <row r="330" spans="1:20" ht="19.5" customHeight="1">
      <c r="A330" s="41" t="s">
        <v>91</v>
      </c>
      <c r="B330" s="41" t="s">
        <v>92</v>
      </c>
      <c r="C330" s="41" t="s">
        <v>92</v>
      </c>
      <c r="D330" s="41" t="s">
        <v>222</v>
      </c>
      <c r="E330" s="41" t="s">
        <v>95</v>
      </c>
      <c r="F330" s="42">
        <v>1043.69</v>
      </c>
      <c r="G330" s="42">
        <v>0</v>
      </c>
      <c r="H330" s="42">
        <v>903.97</v>
      </c>
      <c r="I330" s="42">
        <v>0</v>
      </c>
      <c r="J330" s="43">
        <v>0</v>
      </c>
      <c r="K330" s="44">
        <v>139.72</v>
      </c>
      <c r="L330" s="42">
        <v>0</v>
      </c>
      <c r="M330" s="43">
        <v>0</v>
      </c>
      <c r="N330" s="44">
        <f t="shared" si="5"/>
        <v>0</v>
      </c>
      <c r="O330" s="42">
        <v>0</v>
      </c>
      <c r="P330" s="42">
        <v>0</v>
      </c>
      <c r="Q330" s="42">
        <v>0</v>
      </c>
      <c r="R330" s="43">
        <v>0</v>
      </c>
      <c r="S330" s="44">
        <v>0</v>
      </c>
      <c r="T330" s="43">
        <v>0</v>
      </c>
    </row>
    <row r="331" spans="1:20" ht="19.5" customHeight="1">
      <c r="A331" s="41" t="s">
        <v>91</v>
      </c>
      <c r="B331" s="41" t="s">
        <v>92</v>
      </c>
      <c r="C331" s="41" t="s">
        <v>145</v>
      </c>
      <c r="D331" s="41" t="s">
        <v>222</v>
      </c>
      <c r="E331" s="41" t="s">
        <v>150</v>
      </c>
      <c r="F331" s="42">
        <v>417.48</v>
      </c>
      <c r="G331" s="42">
        <v>0</v>
      </c>
      <c r="H331" s="42">
        <v>341.59</v>
      </c>
      <c r="I331" s="42">
        <v>0</v>
      </c>
      <c r="J331" s="43">
        <v>0</v>
      </c>
      <c r="K331" s="44">
        <v>75.89</v>
      </c>
      <c r="L331" s="42">
        <v>0</v>
      </c>
      <c r="M331" s="43">
        <v>0</v>
      </c>
      <c r="N331" s="44">
        <f t="shared" si="5"/>
        <v>0</v>
      </c>
      <c r="O331" s="42">
        <v>0</v>
      </c>
      <c r="P331" s="42">
        <v>0</v>
      </c>
      <c r="Q331" s="42">
        <v>0</v>
      </c>
      <c r="R331" s="43">
        <v>0</v>
      </c>
      <c r="S331" s="44">
        <v>0</v>
      </c>
      <c r="T331" s="43">
        <v>0</v>
      </c>
    </row>
    <row r="332" spans="1:20" ht="19.5" customHeight="1">
      <c r="A332" s="41" t="s">
        <v>91</v>
      </c>
      <c r="B332" s="41" t="s">
        <v>89</v>
      </c>
      <c r="C332" s="41" t="s">
        <v>93</v>
      </c>
      <c r="D332" s="41" t="s">
        <v>222</v>
      </c>
      <c r="E332" s="41" t="s">
        <v>223</v>
      </c>
      <c r="F332" s="42">
        <v>100</v>
      </c>
      <c r="G332" s="42">
        <v>0</v>
      </c>
      <c r="H332" s="42">
        <v>0</v>
      </c>
      <c r="I332" s="42">
        <v>0</v>
      </c>
      <c r="J332" s="43">
        <v>0</v>
      </c>
      <c r="K332" s="44">
        <v>100</v>
      </c>
      <c r="L332" s="42">
        <v>0</v>
      </c>
      <c r="M332" s="43">
        <v>0</v>
      </c>
      <c r="N332" s="44">
        <f t="shared" si="5"/>
        <v>0</v>
      </c>
      <c r="O332" s="42">
        <v>0</v>
      </c>
      <c r="P332" s="42">
        <v>0</v>
      </c>
      <c r="Q332" s="42">
        <v>0</v>
      </c>
      <c r="R332" s="43">
        <v>0</v>
      </c>
      <c r="S332" s="44">
        <v>0</v>
      </c>
      <c r="T332" s="43">
        <v>0</v>
      </c>
    </row>
    <row r="333" spans="1:20" ht="19.5" customHeight="1">
      <c r="A333" s="41" t="s">
        <v>91</v>
      </c>
      <c r="B333" s="41" t="s">
        <v>85</v>
      </c>
      <c r="C333" s="41" t="s">
        <v>93</v>
      </c>
      <c r="D333" s="41" t="s">
        <v>222</v>
      </c>
      <c r="E333" s="41" t="s">
        <v>122</v>
      </c>
      <c r="F333" s="42">
        <v>2.35</v>
      </c>
      <c r="G333" s="42">
        <v>0</v>
      </c>
      <c r="H333" s="42">
        <v>2.35</v>
      </c>
      <c r="I333" s="42">
        <v>0</v>
      </c>
      <c r="J333" s="43">
        <v>0</v>
      </c>
      <c r="K333" s="44">
        <v>0</v>
      </c>
      <c r="L333" s="42">
        <v>0</v>
      </c>
      <c r="M333" s="43">
        <v>0</v>
      </c>
      <c r="N333" s="44">
        <f t="shared" si="5"/>
        <v>0</v>
      </c>
      <c r="O333" s="42">
        <v>0</v>
      </c>
      <c r="P333" s="42">
        <v>0</v>
      </c>
      <c r="Q333" s="42">
        <v>0</v>
      </c>
      <c r="R333" s="43">
        <v>0</v>
      </c>
      <c r="S333" s="44">
        <v>0</v>
      </c>
      <c r="T333" s="43">
        <v>0</v>
      </c>
    </row>
    <row r="334" spans="1:20" ht="19.5" customHeight="1">
      <c r="A334" s="41" t="s">
        <v>96</v>
      </c>
      <c r="B334" s="41" t="s">
        <v>97</v>
      </c>
      <c r="C334" s="41" t="s">
        <v>102</v>
      </c>
      <c r="D334" s="41" t="s">
        <v>222</v>
      </c>
      <c r="E334" s="41" t="s">
        <v>113</v>
      </c>
      <c r="F334" s="42">
        <v>514.66</v>
      </c>
      <c r="G334" s="42">
        <v>0</v>
      </c>
      <c r="H334" s="42">
        <v>371.79</v>
      </c>
      <c r="I334" s="42">
        <v>0</v>
      </c>
      <c r="J334" s="43">
        <v>0</v>
      </c>
      <c r="K334" s="44">
        <v>142.87</v>
      </c>
      <c r="L334" s="42">
        <v>0</v>
      </c>
      <c r="M334" s="43">
        <v>0</v>
      </c>
      <c r="N334" s="44">
        <f t="shared" si="5"/>
        <v>0</v>
      </c>
      <c r="O334" s="42">
        <v>0</v>
      </c>
      <c r="P334" s="42">
        <v>0</v>
      </c>
      <c r="Q334" s="42">
        <v>0</v>
      </c>
      <c r="R334" s="43">
        <v>0</v>
      </c>
      <c r="S334" s="44">
        <v>0</v>
      </c>
      <c r="T334" s="43">
        <v>0</v>
      </c>
    </row>
    <row r="335" spans="1:20" ht="19.5" customHeight="1">
      <c r="A335" s="41" t="s">
        <v>100</v>
      </c>
      <c r="B335" s="41" t="s">
        <v>84</v>
      </c>
      <c r="C335" s="41" t="s">
        <v>85</v>
      </c>
      <c r="D335" s="41" t="s">
        <v>222</v>
      </c>
      <c r="E335" s="41" t="s">
        <v>127</v>
      </c>
      <c r="F335" s="42">
        <v>23313.98</v>
      </c>
      <c r="G335" s="42">
        <v>0</v>
      </c>
      <c r="H335" s="42">
        <v>5382.03</v>
      </c>
      <c r="I335" s="42">
        <v>0</v>
      </c>
      <c r="J335" s="43">
        <v>0</v>
      </c>
      <c r="K335" s="44">
        <v>17931.95</v>
      </c>
      <c r="L335" s="42">
        <v>0</v>
      </c>
      <c r="M335" s="43">
        <v>0</v>
      </c>
      <c r="N335" s="44">
        <f t="shared" si="5"/>
        <v>0</v>
      </c>
      <c r="O335" s="42">
        <v>0</v>
      </c>
      <c r="P335" s="42">
        <v>0</v>
      </c>
      <c r="Q335" s="42">
        <v>0</v>
      </c>
      <c r="R335" s="43">
        <v>0</v>
      </c>
      <c r="S335" s="44">
        <v>0</v>
      </c>
      <c r="T335" s="43">
        <v>0</v>
      </c>
    </row>
    <row r="336" spans="1:20" ht="19.5" customHeight="1">
      <c r="A336" s="41" t="s">
        <v>106</v>
      </c>
      <c r="B336" s="41" t="s">
        <v>102</v>
      </c>
      <c r="C336" s="41" t="s">
        <v>93</v>
      </c>
      <c r="D336" s="41" t="s">
        <v>222</v>
      </c>
      <c r="E336" s="41" t="s">
        <v>107</v>
      </c>
      <c r="F336" s="42">
        <v>626.21</v>
      </c>
      <c r="G336" s="42">
        <v>0</v>
      </c>
      <c r="H336" s="42">
        <v>462.38</v>
      </c>
      <c r="I336" s="42">
        <v>0</v>
      </c>
      <c r="J336" s="43">
        <v>0</v>
      </c>
      <c r="K336" s="44">
        <v>163.83</v>
      </c>
      <c r="L336" s="42">
        <v>0</v>
      </c>
      <c r="M336" s="43">
        <v>0</v>
      </c>
      <c r="N336" s="44">
        <f t="shared" si="5"/>
        <v>0</v>
      </c>
      <c r="O336" s="42">
        <v>0</v>
      </c>
      <c r="P336" s="42">
        <v>0</v>
      </c>
      <c r="Q336" s="42">
        <v>0</v>
      </c>
      <c r="R336" s="43">
        <v>0</v>
      </c>
      <c r="S336" s="44">
        <v>0</v>
      </c>
      <c r="T336" s="43">
        <v>0</v>
      </c>
    </row>
    <row r="337" spans="1:20" ht="19.5" customHeight="1">
      <c r="A337" s="41" t="s">
        <v>106</v>
      </c>
      <c r="B337" s="41" t="s">
        <v>102</v>
      </c>
      <c r="C337" s="41" t="s">
        <v>84</v>
      </c>
      <c r="D337" s="41" t="s">
        <v>222</v>
      </c>
      <c r="E337" s="41" t="s">
        <v>108</v>
      </c>
      <c r="F337" s="42">
        <v>322.52</v>
      </c>
      <c r="G337" s="42">
        <v>0</v>
      </c>
      <c r="H337" s="42">
        <v>0</v>
      </c>
      <c r="I337" s="42">
        <v>0</v>
      </c>
      <c r="J337" s="43">
        <v>0</v>
      </c>
      <c r="K337" s="44">
        <v>322.52</v>
      </c>
      <c r="L337" s="42">
        <v>0</v>
      </c>
      <c r="M337" s="43">
        <v>0</v>
      </c>
      <c r="N337" s="44">
        <f t="shared" si="5"/>
        <v>0</v>
      </c>
      <c r="O337" s="42">
        <v>0</v>
      </c>
      <c r="P337" s="42">
        <v>0</v>
      </c>
      <c r="Q337" s="42">
        <v>0</v>
      </c>
      <c r="R337" s="43">
        <v>0</v>
      </c>
      <c r="S337" s="44">
        <v>0</v>
      </c>
      <c r="T337" s="43">
        <v>0</v>
      </c>
    </row>
    <row r="338" spans="1:20" ht="19.5" customHeight="1">
      <c r="A338" s="41" t="s">
        <v>38</v>
      </c>
      <c r="B338" s="41" t="s">
        <v>38</v>
      </c>
      <c r="C338" s="41" t="s">
        <v>38</v>
      </c>
      <c r="D338" s="41" t="s">
        <v>38</v>
      </c>
      <c r="E338" s="41" t="s">
        <v>224</v>
      </c>
      <c r="F338" s="42">
        <v>5562.61</v>
      </c>
      <c r="G338" s="42">
        <v>0</v>
      </c>
      <c r="H338" s="42">
        <v>3317.56</v>
      </c>
      <c r="I338" s="42">
        <v>0</v>
      </c>
      <c r="J338" s="43">
        <v>0</v>
      </c>
      <c r="K338" s="44">
        <v>2245.05</v>
      </c>
      <c r="L338" s="42">
        <v>0</v>
      </c>
      <c r="M338" s="43">
        <v>0</v>
      </c>
      <c r="N338" s="44">
        <f t="shared" si="5"/>
        <v>0</v>
      </c>
      <c r="O338" s="42">
        <v>0</v>
      </c>
      <c r="P338" s="42">
        <v>0</v>
      </c>
      <c r="Q338" s="42">
        <v>0</v>
      </c>
      <c r="R338" s="43">
        <v>0</v>
      </c>
      <c r="S338" s="44">
        <v>0</v>
      </c>
      <c r="T338" s="43">
        <v>0</v>
      </c>
    </row>
    <row r="339" spans="1:20" ht="19.5" customHeight="1">
      <c r="A339" s="41" t="s">
        <v>88</v>
      </c>
      <c r="B339" s="41" t="s">
        <v>89</v>
      </c>
      <c r="C339" s="41" t="s">
        <v>84</v>
      </c>
      <c r="D339" s="41" t="s">
        <v>225</v>
      </c>
      <c r="E339" s="41" t="s">
        <v>90</v>
      </c>
      <c r="F339" s="42">
        <v>0.3</v>
      </c>
      <c r="G339" s="42">
        <v>0</v>
      </c>
      <c r="H339" s="42">
        <v>0</v>
      </c>
      <c r="I339" s="42">
        <v>0</v>
      </c>
      <c r="J339" s="43">
        <v>0</v>
      </c>
      <c r="K339" s="44">
        <v>0.3</v>
      </c>
      <c r="L339" s="42">
        <v>0</v>
      </c>
      <c r="M339" s="43">
        <v>0</v>
      </c>
      <c r="N339" s="44">
        <f t="shared" si="5"/>
        <v>0</v>
      </c>
      <c r="O339" s="42">
        <v>0</v>
      </c>
      <c r="P339" s="42">
        <v>0</v>
      </c>
      <c r="Q339" s="42">
        <v>0</v>
      </c>
      <c r="R339" s="43">
        <v>0</v>
      </c>
      <c r="S339" s="44">
        <v>0</v>
      </c>
      <c r="T339" s="43">
        <v>0</v>
      </c>
    </row>
    <row r="340" spans="1:20" ht="19.5" customHeight="1">
      <c r="A340" s="41" t="s">
        <v>91</v>
      </c>
      <c r="B340" s="41" t="s">
        <v>92</v>
      </c>
      <c r="C340" s="41" t="s">
        <v>102</v>
      </c>
      <c r="D340" s="41" t="s">
        <v>225</v>
      </c>
      <c r="E340" s="41" t="s">
        <v>117</v>
      </c>
      <c r="F340" s="42">
        <v>46.1</v>
      </c>
      <c r="G340" s="42">
        <v>0</v>
      </c>
      <c r="H340" s="42">
        <v>0</v>
      </c>
      <c r="I340" s="42">
        <v>0</v>
      </c>
      <c r="J340" s="43">
        <v>0</v>
      </c>
      <c r="K340" s="44">
        <v>46.1</v>
      </c>
      <c r="L340" s="42">
        <v>0</v>
      </c>
      <c r="M340" s="43">
        <v>0</v>
      </c>
      <c r="N340" s="44">
        <f t="shared" si="5"/>
        <v>0</v>
      </c>
      <c r="O340" s="42">
        <v>0</v>
      </c>
      <c r="P340" s="42">
        <v>0</v>
      </c>
      <c r="Q340" s="42">
        <v>0</v>
      </c>
      <c r="R340" s="43">
        <v>0</v>
      </c>
      <c r="S340" s="44">
        <v>0</v>
      </c>
      <c r="T340" s="43">
        <v>0</v>
      </c>
    </row>
    <row r="341" spans="1:20" ht="19.5" customHeight="1">
      <c r="A341" s="41" t="s">
        <v>91</v>
      </c>
      <c r="B341" s="41" t="s">
        <v>92</v>
      </c>
      <c r="C341" s="41" t="s">
        <v>92</v>
      </c>
      <c r="D341" s="41" t="s">
        <v>225</v>
      </c>
      <c r="E341" s="41" t="s">
        <v>95</v>
      </c>
      <c r="F341" s="42">
        <v>331.67</v>
      </c>
      <c r="G341" s="42">
        <v>0</v>
      </c>
      <c r="H341" s="42">
        <v>300</v>
      </c>
      <c r="I341" s="42">
        <v>0</v>
      </c>
      <c r="J341" s="43">
        <v>0</v>
      </c>
      <c r="K341" s="44">
        <v>31.67</v>
      </c>
      <c r="L341" s="42">
        <v>0</v>
      </c>
      <c r="M341" s="43">
        <v>0</v>
      </c>
      <c r="N341" s="44">
        <f t="shared" si="5"/>
        <v>0</v>
      </c>
      <c r="O341" s="42">
        <v>0</v>
      </c>
      <c r="P341" s="42">
        <v>0</v>
      </c>
      <c r="Q341" s="42">
        <v>0</v>
      </c>
      <c r="R341" s="43">
        <v>0</v>
      </c>
      <c r="S341" s="44">
        <v>0</v>
      </c>
      <c r="T341" s="43">
        <v>0</v>
      </c>
    </row>
    <row r="342" spans="1:20" ht="19.5" customHeight="1">
      <c r="A342" s="41" t="s">
        <v>91</v>
      </c>
      <c r="B342" s="41" t="s">
        <v>92</v>
      </c>
      <c r="C342" s="41" t="s">
        <v>145</v>
      </c>
      <c r="D342" s="41" t="s">
        <v>225</v>
      </c>
      <c r="E342" s="41" t="s">
        <v>150</v>
      </c>
      <c r="F342" s="42">
        <v>165.83</v>
      </c>
      <c r="G342" s="42">
        <v>0</v>
      </c>
      <c r="H342" s="42">
        <v>100</v>
      </c>
      <c r="I342" s="42">
        <v>0</v>
      </c>
      <c r="J342" s="43">
        <v>0</v>
      </c>
      <c r="K342" s="44">
        <v>65.83</v>
      </c>
      <c r="L342" s="42">
        <v>0</v>
      </c>
      <c r="M342" s="43">
        <v>0</v>
      </c>
      <c r="N342" s="44">
        <f t="shared" si="5"/>
        <v>0</v>
      </c>
      <c r="O342" s="42">
        <v>0</v>
      </c>
      <c r="P342" s="42">
        <v>0</v>
      </c>
      <c r="Q342" s="42">
        <v>0</v>
      </c>
      <c r="R342" s="43">
        <v>0</v>
      </c>
      <c r="S342" s="44">
        <v>0</v>
      </c>
      <c r="T342" s="43">
        <v>0</v>
      </c>
    </row>
    <row r="343" spans="1:20" ht="19.5" customHeight="1">
      <c r="A343" s="41" t="s">
        <v>91</v>
      </c>
      <c r="B343" s="41" t="s">
        <v>89</v>
      </c>
      <c r="C343" s="41" t="s">
        <v>93</v>
      </c>
      <c r="D343" s="41" t="s">
        <v>225</v>
      </c>
      <c r="E343" s="41" t="s">
        <v>223</v>
      </c>
      <c r="F343" s="42">
        <v>11.45</v>
      </c>
      <c r="G343" s="42">
        <v>0</v>
      </c>
      <c r="H343" s="42">
        <v>0</v>
      </c>
      <c r="I343" s="42">
        <v>0</v>
      </c>
      <c r="J343" s="43">
        <v>0</v>
      </c>
      <c r="K343" s="44">
        <v>11.45</v>
      </c>
      <c r="L343" s="42">
        <v>0</v>
      </c>
      <c r="M343" s="43">
        <v>0</v>
      </c>
      <c r="N343" s="44">
        <f t="shared" si="5"/>
        <v>0</v>
      </c>
      <c r="O343" s="42">
        <v>0</v>
      </c>
      <c r="P343" s="42">
        <v>0</v>
      </c>
      <c r="Q343" s="42">
        <v>0</v>
      </c>
      <c r="R343" s="43">
        <v>0</v>
      </c>
      <c r="S343" s="44">
        <v>0</v>
      </c>
      <c r="T343" s="43">
        <v>0</v>
      </c>
    </row>
    <row r="344" spans="1:20" ht="19.5" customHeight="1">
      <c r="A344" s="41" t="s">
        <v>96</v>
      </c>
      <c r="B344" s="41" t="s">
        <v>97</v>
      </c>
      <c r="C344" s="41" t="s">
        <v>102</v>
      </c>
      <c r="D344" s="41" t="s">
        <v>225</v>
      </c>
      <c r="E344" s="41" t="s">
        <v>113</v>
      </c>
      <c r="F344" s="42">
        <v>187.56</v>
      </c>
      <c r="G344" s="42">
        <v>0</v>
      </c>
      <c r="H344" s="42">
        <v>102.58</v>
      </c>
      <c r="I344" s="42">
        <v>0</v>
      </c>
      <c r="J344" s="43">
        <v>0</v>
      </c>
      <c r="K344" s="44">
        <v>84.98</v>
      </c>
      <c r="L344" s="42">
        <v>0</v>
      </c>
      <c r="M344" s="43">
        <v>0</v>
      </c>
      <c r="N344" s="44">
        <f t="shared" si="5"/>
        <v>0</v>
      </c>
      <c r="O344" s="42">
        <v>0</v>
      </c>
      <c r="P344" s="42">
        <v>0</v>
      </c>
      <c r="Q344" s="42">
        <v>0</v>
      </c>
      <c r="R344" s="43">
        <v>0</v>
      </c>
      <c r="S344" s="44">
        <v>0</v>
      </c>
      <c r="T344" s="43">
        <v>0</v>
      </c>
    </row>
    <row r="345" spans="1:20" ht="19.5" customHeight="1">
      <c r="A345" s="41" t="s">
        <v>100</v>
      </c>
      <c r="B345" s="41" t="s">
        <v>84</v>
      </c>
      <c r="C345" s="41" t="s">
        <v>85</v>
      </c>
      <c r="D345" s="41" t="s">
        <v>225</v>
      </c>
      <c r="E345" s="41" t="s">
        <v>127</v>
      </c>
      <c r="F345" s="42">
        <v>4570.95</v>
      </c>
      <c r="G345" s="42">
        <v>0</v>
      </c>
      <c r="H345" s="42">
        <v>2716.69</v>
      </c>
      <c r="I345" s="42">
        <v>0</v>
      </c>
      <c r="J345" s="43">
        <v>0</v>
      </c>
      <c r="K345" s="44">
        <v>1854.26</v>
      </c>
      <c r="L345" s="42">
        <v>0</v>
      </c>
      <c r="M345" s="43">
        <v>0</v>
      </c>
      <c r="N345" s="44">
        <f t="shared" si="5"/>
        <v>0</v>
      </c>
      <c r="O345" s="42">
        <v>0</v>
      </c>
      <c r="P345" s="42">
        <v>0</v>
      </c>
      <c r="Q345" s="42">
        <v>0</v>
      </c>
      <c r="R345" s="43">
        <v>0</v>
      </c>
      <c r="S345" s="44">
        <v>0</v>
      </c>
      <c r="T345" s="43">
        <v>0</v>
      </c>
    </row>
    <row r="346" spans="1:20" ht="19.5" customHeight="1">
      <c r="A346" s="41" t="s">
        <v>106</v>
      </c>
      <c r="B346" s="41" t="s">
        <v>102</v>
      </c>
      <c r="C346" s="41" t="s">
        <v>93</v>
      </c>
      <c r="D346" s="41" t="s">
        <v>225</v>
      </c>
      <c r="E346" s="41" t="s">
        <v>107</v>
      </c>
      <c r="F346" s="42">
        <v>248.75</v>
      </c>
      <c r="G346" s="42">
        <v>0</v>
      </c>
      <c r="H346" s="42">
        <v>98.29</v>
      </c>
      <c r="I346" s="42">
        <v>0</v>
      </c>
      <c r="J346" s="43">
        <v>0</v>
      </c>
      <c r="K346" s="44">
        <v>150.46</v>
      </c>
      <c r="L346" s="42">
        <v>0</v>
      </c>
      <c r="M346" s="43">
        <v>0</v>
      </c>
      <c r="N346" s="44">
        <f t="shared" si="5"/>
        <v>0</v>
      </c>
      <c r="O346" s="42">
        <v>0</v>
      </c>
      <c r="P346" s="42">
        <v>0</v>
      </c>
      <c r="Q346" s="42">
        <v>0</v>
      </c>
      <c r="R346" s="43">
        <v>0</v>
      </c>
      <c r="S346" s="44">
        <v>0</v>
      </c>
      <c r="T346" s="43">
        <v>0</v>
      </c>
    </row>
    <row r="347" spans="1:20" ht="19.5" customHeight="1">
      <c r="A347" s="41" t="s">
        <v>38</v>
      </c>
      <c r="B347" s="41" t="s">
        <v>38</v>
      </c>
      <c r="C347" s="41" t="s">
        <v>38</v>
      </c>
      <c r="D347" s="41" t="s">
        <v>38</v>
      </c>
      <c r="E347" s="41" t="s">
        <v>226</v>
      </c>
      <c r="F347" s="42">
        <v>5117.49</v>
      </c>
      <c r="G347" s="42">
        <v>0</v>
      </c>
      <c r="H347" s="42">
        <v>1793.4</v>
      </c>
      <c r="I347" s="42">
        <v>0</v>
      </c>
      <c r="J347" s="43">
        <v>0</v>
      </c>
      <c r="K347" s="44">
        <v>0</v>
      </c>
      <c r="L347" s="42">
        <v>0</v>
      </c>
      <c r="M347" s="43">
        <v>0</v>
      </c>
      <c r="N347" s="44">
        <f t="shared" si="5"/>
        <v>0</v>
      </c>
      <c r="O347" s="42">
        <v>0</v>
      </c>
      <c r="P347" s="42">
        <v>0</v>
      </c>
      <c r="Q347" s="42">
        <v>0</v>
      </c>
      <c r="R347" s="43">
        <v>0</v>
      </c>
      <c r="S347" s="44">
        <v>3324.09</v>
      </c>
      <c r="T347" s="43">
        <v>0</v>
      </c>
    </row>
    <row r="348" spans="1:20" ht="19.5" customHeight="1">
      <c r="A348" s="41" t="s">
        <v>88</v>
      </c>
      <c r="B348" s="41" t="s">
        <v>89</v>
      </c>
      <c r="C348" s="41" t="s">
        <v>84</v>
      </c>
      <c r="D348" s="41" t="s">
        <v>227</v>
      </c>
      <c r="E348" s="41" t="s">
        <v>90</v>
      </c>
      <c r="F348" s="42">
        <v>3</v>
      </c>
      <c r="G348" s="42">
        <v>0</v>
      </c>
      <c r="H348" s="42">
        <v>0</v>
      </c>
      <c r="I348" s="42">
        <v>0</v>
      </c>
      <c r="J348" s="43">
        <v>0</v>
      </c>
      <c r="K348" s="44">
        <v>0</v>
      </c>
      <c r="L348" s="42">
        <v>0</v>
      </c>
      <c r="M348" s="43">
        <v>0</v>
      </c>
      <c r="N348" s="44">
        <f t="shared" si="5"/>
        <v>0</v>
      </c>
      <c r="O348" s="42">
        <v>0</v>
      </c>
      <c r="P348" s="42">
        <v>0</v>
      </c>
      <c r="Q348" s="42">
        <v>0</v>
      </c>
      <c r="R348" s="43">
        <v>0</v>
      </c>
      <c r="S348" s="44">
        <v>3</v>
      </c>
      <c r="T348" s="43">
        <v>0</v>
      </c>
    </row>
    <row r="349" spans="1:20" ht="19.5" customHeight="1">
      <c r="A349" s="41" t="s">
        <v>91</v>
      </c>
      <c r="B349" s="41" t="s">
        <v>92</v>
      </c>
      <c r="C349" s="41" t="s">
        <v>102</v>
      </c>
      <c r="D349" s="41" t="s">
        <v>227</v>
      </c>
      <c r="E349" s="41" t="s">
        <v>117</v>
      </c>
      <c r="F349" s="42">
        <v>28.2</v>
      </c>
      <c r="G349" s="42">
        <v>0</v>
      </c>
      <c r="H349" s="42">
        <v>23.2</v>
      </c>
      <c r="I349" s="42">
        <v>0</v>
      </c>
      <c r="J349" s="43">
        <v>0</v>
      </c>
      <c r="K349" s="44">
        <v>0</v>
      </c>
      <c r="L349" s="42">
        <v>0</v>
      </c>
      <c r="M349" s="43">
        <v>0</v>
      </c>
      <c r="N349" s="44">
        <f t="shared" si="5"/>
        <v>0</v>
      </c>
      <c r="O349" s="42">
        <v>0</v>
      </c>
      <c r="P349" s="42">
        <v>0</v>
      </c>
      <c r="Q349" s="42">
        <v>0</v>
      </c>
      <c r="R349" s="43">
        <v>0</v>
      </c>
      <c r="S349" s="44">
        <v>5</v>
      </c>
      <c r="T349" s="43">
        <v>0</v>
      </c>
    </row>
    <row r="350" spans="1:20" ht="19.5" customHeight="1">
      <c r="A350" s="41" t="s">
        <v>91</v>
      </c>
      <c r="B350" s="41" t="s">
        <v>92</v>
      </c>
      <c r="C350" s="41" t="s">
        <v>92</v>
      </c>
      <c r="D350" s="41" t="s">
        <v>227</v>
      </c>
      <c r="E350" s="41" t="s">
        <v>95</v>
      </c>
      <c r="F350" s="42">
        <v>334.14</v>
      </c>
      <c r="G350" s="42">
        <v>0</v>
      </c>
      <c r="H350" s="42">
        <v>240</v>
      </c>
      <c r="I350" s="42">
        <v>0</v>
      </c>
      <c r="J350" s="43">
        <v>0</v>
      </c>
      <c r="K350" s="44">
        <v>0</v>
      </c>
      <c r="L350" s="42">
        <v>0</v>
      </c>
      <c r="M350" s="43">
        <v>0</v>
      </c>
      <c r="N350" s="44">
        <f t="shared" si="5"/>
        <v>0</v>
      </c>
      <c r="O350" s="42">
        <v>0</v>
      </c>
      <c r="P350" s="42">
        <v>0</v>
      </c>
      <c r="Q350" s="42">
        <v>0</v>
      </c>
      <c r="R350" s="43">
        <v>0</v>
      </c>
      <c r="S350" s="44">
        <v>94.14</v>
      </c>
      <c r="T350" s="43">
        <v>0</v>
      </c>
    </row>
    <row r="351" spans="1:20" ht="19.5" customHeight="1">
      <c r="A351" s="41" t="s">
        <v>91</v>
      </c>
      <c r="B351" s="41" t="s">
        <v>92</v>
      </c>
      <c r="C351" s="41" t="s">
        <v>145</v>
      </c>
      <c r="D351" s="41" t="s">
        <v>227</v>
      </c>
      <c r="E351" s="41" t="s">
        <v>150</v>
      </c>
      <c r="F351" s="42">
        <v>120.4</v>
      </c>
      <c r="G351" s="42">
        <v>0</v>
      </c>
      <c r="H351" s="42">
        <v>100</v>
      </c>
      <c r="I351" s="42">
        <v>0</v>
      </c>
      <c r="J351" s="43">
        <v>0</v>
      </c>
      <c r="K351" s="44">
        <v>0</v>
      </c>
      <c r="L351" s="42">
        <v>0</v>
      </c>
      <c r="M351" s="43">
        <v>0</v>
      </c>
      <c r="N351" s="44">
        <f t="shared" si="5"/>
        <v>0</v>
      </c>
      <c r="O351" s="42">
        <v>0</v>
      </c>
      <c r="P351" s="42">
        <v>0</v>
      </c>
      <c r="Q351" s="42">
        <v>0</v>
      </c>
      <c r="R351" s="43">
        <v>0</v>
      </c>
      <c r="S351" s="44">
        <v>20.4</v>
      </c>
      <c r="T351" s="43">
        <v>0</v>
      </c>
    </row>
    <row r="352" spans="1:20" ht="19.5" customHeight="1">
      <c r="A352" s="41" t="s">
        <v>96</v>
      </c>
      <c r="B352" s="41" t="s">
        <v>97</v>
      </c>
      <c r="C352" s="41" t="s">
        <v>102</v>
      </c>
      <c r="D352" s="41" t="s">
        <v>227</v>
      </c>
      <c r="E352" s="41" t="s">
        <v>113</v>
      </c>
      <c r="F352" s="42">
        <v>209.34</v>
      </c>
      <c r="G352" s="42">
        <v>0</v>
      </c>
      <c r="H352" s="42">
        <v>123.52</v>
      </c>
      <c r="I352" s="42">
        <v>0</v>
      </c>
      <c r="J352" s="43">
        <v>0</v>
      </c>
      <c r="K352" s="44">
        <v>0</v>
      </c>
      <c r="L352" s="42">
        <v>0</v>
      </c>
      <c r="M352" s="43">
        <v>0</v>
      </c>
      <c r="N352" s="44">
        <f t="shared" si="5"/>
        <v>0</v>
      </c>
      <c r="O352" s="42">
        <v>0</v>
      </c>
      <c r="P352" s="42">
        <v>0</v>
      </c>
      <c r="Q352" s="42">
        <v>0</v>
      </c>
      <c r="R352" s="43">
        <v>0</v>
      </c>
      <c r="S352" s="44">
        <v>85.82</v>
      </c>
      <c r="T352" s="43">
        <v>0</v>
      </c>
    </row>
    <row r="353" spans="1:20" ht="19.5" customHeight="1">
      <c r="A353" s="41" t="s">
        <v>100</v>
      </c>
      <c r="B353" s="41" t="s">
        <v>84</v>
      </c>
      <c r="C353" s="41" t="s">
        <v>85</v>
      </c>
      <c r="D353" s="41" t="s">
        <v>227</v>
      </c>
      <c r="E353" s="41" t="s">
        <v>127</v>
      </c>
      <c r="F353" s="42">
        <v>4202.41</v>
      </c>
      <c r="G353" s="42">
        <v>0</v>
      </c>
      <c r="H353" s="42">
        <v>1206.68</v>
      </c>
      <c r="I353" s="42">
        <v>0</v>
      </c>
      <c r="J353" s="43">
        <v>0</v>
      </c>
      <c r="K353" s="44">
        <v>0</v>
      </c>
      <c r="L353" s="42">
        <v>0</v>
      </c>
      <c r="M353" s="43">
        <v>0</v>
      </c>
      <c r="N353" s="44">
        <f t="shared" si="5"/>
        <v>0</v>
      </c>
      <c r="O353" s="42">
        <v>0</v>
      </c>
      <c r="P353" s="42">
        <v>0</v>
      </c>
      <c r="Q353" s="42">
        <v>0</v>
      </c>
      <c r="R353" s="43">
        <v>0</v>
      </c>
      <c r="S353" s="44">
        <v>2995.73</v>
      </c>
      <c r="T353" s="43">
        <v>0</v>
      </c>
    </row>
    <row r="354" spans="1:20" ht="19.5" customHeight="1">
      <c r="A354" s="41" t="s">
        <v>106</v>
      </c>
      <c r="B354" s="41" t="s">
        <v>102</v>
      </c>
      <c r="C354" s="41" t="s">
        <v>93</v>
      </c>
      <c r="D354" s="41" t="s">
        <v>227</v>
      </c>
      <c r="E354" s="41" t="s">
        <v>107</v>
      </c>
      <c r="F354" s="42">
        <v>220</v>
      </c>
      <c r="G354" s="42">
        <v>0</v>
      </c>
      <c r="H354" s="42">
        <v>100</v>
      </c>
      <c r="I354" s="42">
        <v>0</v>
      </c>
      <c r="J354" s="43">
        <v>0</v>
      </c>
      <c r="K354" s="44">
        <v>0</v>
      </c>
      <c r="L354" s="42">
        <v>0</v>
      </c>
      <c r="M354" s="43">
        <v>0</v>
      </c>
      <c r="N354" s="44">
        <f t="shared" si="5"/>
        <v>0</v>
      </c>
      <c r="O354" s="42">
        <v>0</v>
      </c>
      <c r="P354" s="42">
        <v>0</v>
      </c>
      <c r="Q354" s="42">
        <v>0</v>
      </c>
      <c r="R354" s="43">
        <v>0</v>
      </c>
      <c r="S354" s="44">
        <v>120</v>
      </c>
      <c r="T354" s="43">
        <v>0</v>
      </c>
    </row>
    <row r="355" spans="1:20" ht="19.5" customHeight="1">
      <c r="A355" s="41" t="s">
        <v>38</v>
      </c>
      <c r="B355" s="41" t="s">
        <v>38</v>
      </c>
      <c r="C355" s="41" t="s">
        <v>38</v>
      </c>
      <c r="D355" s="41" t="s">
        <v>38</v>
      </c>
      <c r="E355" s="41" t="s">
        <v>228</v>
      </c>
      <c r="F355" s="42">
        <v>65127</v>
      </c>
      <c r="G355" s="42">
        <v>23414.23</v>
      </c>
      <c r="H355" s="42">
        <v>23697.52</v>
      </c>
      <c r="I355" s="42">
        <v>0</v>
      </c>
      <c r="J355" s="43">
        <v>0</v>
      </c>
      <c r="K355" s="44">
        <v>9371.73</v>
      </c>
      <c r="L355" s="42">
        <v>0</v>
      </c>
      <c r="M355" s="43">
        <v>0</v>
      </c>
      <c r="N355" s="44">
        <f t="shared" si="5"/>
        <v>0</v>
      </c>
      <c r="O355" s="42">
        <v>0</v>
      </c>
      <c r="P355" s="42">
        <v>0</v>
      </c>
      <c r="Q355" s="42">
        <v>0</v>
      </c>
      <c r="R355" s="43">
        <v>0</v>
      </c>
      <c r="S355" s="44">
        <v>8643.52</v>
      </c>
      <c r="T355" s="43">
        <v>0</v>
      </c>
    </row>
    <row r="356" spans="1:20" ht="19.5" customHeight="1">
      <c r="A356" s="41" t="s">
        <v>38</v>
      </c>
      <c r="B356" s="41" t="s">
        <v>38</v>
      </c>
      <c r="C356" s="41" t="s">
        <v>38</v>
      </c>
      <c r="D356" s="41" t="s">
        <v>38</v>
      </c>
      <c r="E356" s="41" t="s">
        <v>229</v>
      </c>
      <c r="F356" s="42">
        <v>6574.4</v>
      </c>
      <c r="G356" s="42">
        <v>0</v>
      </c>
      <c r="H356" s="42">
        <v>2538.33</v>
      </c>
      <c r="I356" s="42">
        <v>0</v>
      </c>
      <c r="J356" s="43">
        <v>0</v>
      </c>
      <c r="K356" s="44">
        <v>3962.28</v>
      </c>
      <c r="L356" s="42">
        <v>0</v>
      </c>
      <c r="M356" s="43">
        <v>0</v>
      </c>
      <c r="N356" s="44">
        <f t="shared" si="5"/>
        <v>0</v>
      </c>
      <c r="O356" s="42">
        <v>0</v>
      </c>
      <c r="P356" s="42">
        <v>0</v>
      </c>
      <c r="Q356" s="42">
        <v>0</v>
      </c>
      <c r="R356" s="43">
        <v>0</v>
      </c>
      <c r="S356" s="44">
        <v>73.79</v>
      </c>
      <c r="T356" s="43">
        <v>0</v>
      </c>
    </row>
    <row r="357" spans="1:20" ht="19.5" customHeight="1">
      <c r="A357" s="41" t="s">
        <v>88</v>
      </c>
      <c r="B357" s="41" t="s">
        <v>89</v>
      </c>
      <c r="C357" s="41" t="s">
        <v>84</v>
      </c>
      <c r="D357" s="41" t="s">
        <v>230</v>
      </c>
      <c r="E357" s="41" t="s">
        <v>90</v>
      </c>
      <c r="F357" s="42">
        <v>8</v>
      </c>
      <c r="G357" s="42">
        <v>0</v>
      </c>
      <c r="H357" s="42">
        <v>0</v>
      </c>
      <c r="I357" s="42">
        <v>0</v>
      </c>
      <c r="J357" s="43">
        <v>0</v>
      </c>
      <c r="K357" s="44">
        <v>8</v>
      </c>
      <c r="L357" s="42">
        <v>0</v>
      </c>
      <c r="M357" s="43">
        <v>0</v>
      </c>
      <c r="N357" s="44">
        <f t="shared" si="5"/>
        <v>0</v>
      </c>
      <c r="O357" s="42">
        <v>0</v>
      </c>
      <c r="P357" s="42">
        <v>0</v>
      </c>
      <c r="Q357" s="42">
        <v>0</v>
      </c>
      <c r="R357" s="43">
        <v>0</v>
      </c>
      <c r="S357" s="44">
        <v>0</v>
      </c>
      <c r="T357" s="43">
        <v>0</v>
      </c>
    </row>
    <row r="358" spans="1:20" ht="19.5" customHeight="1">
      <c r="A358" s="41" t="s">
        <v>91</v>
      </c>
      <c r="B358" s="41" t="s">
        <v>92</v>
      </c>
      <c r="C358" s="41" t="s">
        <v>102</v>
      </c>
      <c r="D358" s="41" t="s">
        <v>230</v>
      </c>
      <c r="E358" s="41" t="s">
        <v>117</v>
      </c>
      <c r="F358" s="42">
        <v>23.72</v>
      </c>
      <c r="G358" s="42">
        <v>0</v>
      </c>
      <c r="H358" s="42">
        <v>23.72</v>
      </c>
      <c r="I358" s="42">
        <v>0</v>
      </c>
      <c r="J358" s="43">
        <v>0</v>
      </c>
      <c r="K358" s="44">
        <v>0</v>
      </c>
      <c r="L358" s="42">
        <v>0</v>
      </c>
      <c r="M358" s="43">
        <v>0</v>
      </c>
      <c r="N358" s="44">
        <f t="shared" si="5"/>
        <v>0</v>
      </c>
      <c r="O358" s="42">
        <v>0</v>
      </c>
      <c r="P358" s="42">
        <v>0</v>
      </c>
      <c r="Q358" s="42">
        <v>0</v>
      </c>
      <c r="R358" s="43">
        <v>0</v>
      </c>
      <c r="S358" s="44">
        <v>0</v>
      </c>
      <c r="T358" s="43">
        <v>0</v>
      </c>
    </row>
    <row r="359" spans="1:20" ht="19.5" customHeight="1">
      <c r="A359" s="41" t="s">
        <v>91</v>
      </c>
      <c r="B359" s="41" t="s">
        <v>92</v>
      </c>
      <c r="C359" s="41" t="s">
        <v>92</v>
      </c>
      <c r="D359" s="41" t="s">
        <v>230</v>
      </c>
      <c r="E359" s="41" t="s">
        <v>95</v>
      </c>
      <c r="F359" s="42">
        <v>189</v>
      </c>
      <c r="G359" s="42">
        <v>0</v>
      </c>
      <c r="H359" s="42">
        <v>57.87</v>
      </c>
      <c r="I359" s="42">
        <v>0</v>
      </c>
      <c r="J359" s="43">
        <v>0</v>
      </c>
      <c r="K359" s="44">
        <v>131.13</v>
      </c>
      <c r="L359" s="42">
        <v>0</v>
      </c>
      <c r="M359" s="43">
        <v>0</v>
      </c>
      <c r="N359" s="44">
        <f t="shared" si="5"/>
        <v>0</v>
      </c>
      <c r="O359" s="42">
        <v>0</v>
      </c>
      <c r="P359" s="42">
        <v>0</v>
      </c>
      <c r="Q359" s="42">
        <v>0</v>
      </c>
      <c r="R359" s="43">
        <v>0</v>
      </c>
      <c r="S359" s="44">
        <v>0</v>
      </c>
      <c r="T359" s="43">
        <v>0</v>
      </c>
    </row>
    <row r="360" spans="1:20" ht="19.5" customHeight="1">
      <c r="A360" s="41" t="s">
        <v>91</v>
      </c>
      <c r="B360" s="41" t="s">
        <v>92</v>
      </c>
      <c r="C360" s="41" t="s">
        <v>145</v>
      </c>
      <c r="D360" s="41" t="s">
        <v>230</v>
      </c>
      <c r="E360" s="41" t="s">
        <v>150</v>
      </c>
      <c r="F360" s="42">
        <v>92</v>
      </c>
      <c r="G360" s="42">
        <v>0</v>
      </c>
      <c r="H360" s="42">
        <v>43.59</v>
      </c>
      <c r="I360" s="42">
        <v>0</v>
      </c>
      <c r="J360" s="43">
        <v>0</v>
      </c>
      <c r="K360" s="44">
        <v>48.41</v>
      </c>
      <c r="L360" s="42">
        <v>0</v>
      </c>
      <c r="M360" s="43">
        <v>0</v>
      </c>
      <c r="N360" s="44">
        <f t="shared" si="5"/>
        <v>0</v>
      </c>
      <c r="O360" s="42">
        <v>0</v>
      </c>
      <c r="P360" s="42">
        <v>0</v>
      </c>
      <c r="Q360" s="42">
        <v>0</v>
      </c>
      <c r="R360" s="43">
        <v>0</v>
      </c>
      <c r="S360" s="44">
        <v>0</v>
      </c>
      <c r="T360" s="43">
        <v>0</v>
      </c>
    </row>
    <row r="361" spans="1:20" ht="19.5" customHeight="1">
      <c r="A361" s="41" t="s">
        <v>91</v>
      </c>
      <c r="B361" s="41" t="s">
        <v>85</v>
      </c>
      <c r="C361" s="41" t="s">
        <v>93</v>
      </c>
      <c r="D361" s="41" t="s">
        <v>230</v>
      </c>
      <c r="E361" s="41" t="s">
        <v>122</v>
      </c>
      <c r="F361" s="42">
        <v>1.85</v>
      </c>
      <c r="G361" s="42">
        <v>0</v>
      </c>
      <c r="H361" s="42">
        <v>1.85</v>
      </c>
      <c r="I361" s="42">
        <v>0</v>
      </c>
      <c r="J361" s="43">
        <v>0</v>
      </c>
      <c r="K361" s="44">
        <v>0</v>
      </c>
      <c r="L361" s="42">
        <v>0</v>
      </c>
      <c r="M361" s="43">
        <v>0</v>
      </c>
      <c r="N361" s="44">
        <f t="shared" si="5"/>
        <v>0</v>
      </c>
      <c r="O361" s="42">
        <v>0</v>
      </c>
      <c r="P361" s="42">
        <v>0</v>
      </c>
      <c r="Q361" s="42">
        <v>0</v>
      </c>
      <c r="R361" s="43">
        <v>0</v>
      </c>
      <c r="S361" s="44">
        <v>0</v>
      </c>
      <c r="T361" s="43">
        <v>0</v>
      </c>
    </row>
    <row r="362" spans="1:20" ht="19.5" customHeight="1">
      <c r="A362" s="41" t="s">
        <v>96</v>
      </c>
      <c r="B362" s="41" t="s">
        <v>97</v>
      </c>
      <c r="C362" s="41" t="s">
        <v>102</v>
      </c>
      <c r="D362" s="41" t="s">
        <v>230</v>
      </c>
      <c r="E362" s="41" t="s">
        <v>113</v>
      </c>
      <c r="F362" s="42">
        <v>72</v>
      </c>
      <c r="G362" s="42">
        <v>0</v>
      </c>
      <c r="H362" s="42">
        <v>41.87</v>
      </c>
      <c r="I362" s="42">
        <v>0</v>
      </c>
      <c r="J362" s="43">
        <v>0</v>
      </c>
      <c r="K362" s="44">
        <v>30.13</v>
      </c>
      <c r="L362" s="42">
        <v>0</v>
      </c>
      <c r="M362" s="43">
        <v>0</v>
      </c>
      <c r="N362" s="44">
        <f t="shared" si="5"/>
        <v>0</v>
      </c>
      <c r="O362" s="42">
        <v>0</v>
      </c>
      <c r="P362" s="42">
        <v>0</v>
      </c>
      <c r="Q362" s="42">
        <v>0</v>
      </c>
      <c r="R362" s="43">
        <v>0</v>
      </c>
      <c r="S362" s="44">
        <v>0</v>
      </c>
      <c r="T362" s="43">
        <v>0</v>
      </c>
    </row>
    <row r="363" spans="1:20" ht="19.5" customHeight="1">
      <c r="A363" s="41" t="s">
        <v>100</v>
      </c>
      <c r="B363" s="41" t="s">
        <v>84</v>
      </c>
      <c r="C363" s="41" t="s">
        <v>85</v>
      </c>
      <c r="D363" s="41" t="s">
        <v>230</v>
      </c>
      <c r="E363" s="41" t="s">
        <v>127</v>
      </c>
      <c r="F363" s="42">
        <v>5986.13</v>
      </c>
      <c r="G363" s="42">
        <v>0</v>
      </c>
      <c r="H363" s="42">
        <v>2293.8</v>
      </c>
      <c r="I363" s="42">
        <v>0</v>
      </c>
      <c r="J363" s="43">
        <v>0</v>
      </c>
      <c r="K363" s="44">
        <v>3618.54</v>
      </c>
      <c r="L363" s="42">
        <v>0</v>
      </c>
      <c r="M363" s="43">
        <v>0</v>
      </c>
      <c r="N363" s="44">
        <f t="shared" si="5"/>
        <v>0</v>
      </c>
      <c r="O363" s="42">
        <v>0</v>
      </c>
      <c r="P363" s="42">
        <v>0</v>
      </c>
      <c r="Q363" s="42">
        <v>0</v>
      </c>
      <c r="R363" s="43">
        <v>0</v>
      </c>
      <c r="S363" s="44">
        <v>73.79</v>
      </c>
      <c r="T363" s="43">
        <v>0</v>
      </c>
    </row>
    <row r="364" spans="1:20" ht="19.5" customHeight="1">
      <c r="A364" s="41" t="s">
        <v>106</v>
      </c>
      <c r="B364" s="41" t="s">
        <v>102</v>
      </c>
      <c r="C364" s="41" t="s">
        <v>93</v>
      </c>
      <c r="D364" s="41" t="s">
        <v>230</v>
      </c>
      <c r="E364" s="41" t="s">
        <v>107</v>
      </c>
      <c r="F364" s="42">
        <v>128</v>
      </c>
      <c r="G364" s="42">
        <v>0</v>
      </c>
      <c r="H364" s="42">
        <v>75.63</v>
      </c>
      <c r="I364" s="42">
        <v>0</v>
      </c>
      <c r="J364" s="43">
        <v>0</v>
      </c>
      <c r="K364" s="44">
        <v>52.37</v>
      </c>
      <c r="L364" s="42">
        <v>0</v>
      </c>
      <c r="M364" s="43">
        <v>0</v>
      </c>
      <c r="N364" s="44">
        <f t="shared" si="5"/>
        <v>0</v>
      </c>
      <c r="O364" s="42">
        <v>0</v>
      </c>
      <c r="P364" s="42">
        <v>0</v>
      </c>
      <c r="Q364" s="42">
        <v>0</v>
      </c>
      <c r="R364" s="43">
        <v>0</v>
      </c>
      <c r="S364" s="44">
        <v>0</v>
      </c>
      <c r="T364" s="43">
        <v>0</v>
      </c>
    </row>
    <row r="365" spans="1:20" ht="19.5" customHeight="1">
      <c r="A365" s="41" t="s">
        <v>106</v>
      </c>
      <c r="B365" s="41" t="s">
        <v>102</v>
      </c>
      <c r="C365" s="41" t="s">
        <v>84</v>
      </c>
      <c r="D365" s="41" t="s">
        <v>230</v>
      </c>
      <c r="E365" s="41" t="s">
        <v>108</v>
      </c>
      <c r="F365" s="42">
        <v>73.7</v>
      </c>
      <c r="G365" s="42">
        <v>0</v>
      </c>
      <c r="H365" s="42">
        <v>0</v>
      </c>
      <c r="I365" s="42">
        <v>0</v>
      </c>
      <c r="J365" s="43">
        <v>0</v>
      </c>
      <c r="K365" s="44">
        <v>73.7</v>
      </c>
      <c r="L365" s="42">
        <v>0</v>
      </c>
      <c r="M365" s="43">
        <v>0</v>
      </c>
      <c r="N365" s="44">
        <f t="shared" si="5"/>
        <v>0</v>
      </c>
      <c r="O365" s="42">
        <v>0</v>
      </c>
      <c r="P365" s="42">
        <v>0</v>
      </c>
      <c r="Q365" s="42">
        <v>0</v>
      </c>
      <c r="R365" s="43">
        <v>0</v>
      </c>
      <c r="S365" s="44">
        <v>0</v>
      </c>
      <c r="T365" s="43">
        <v>0</v>
      </c>
    </row>
    <row r="366" spans="1:20" ht="19.5" customHeight="1">
      <c r="A366" s="41" t="s">
        <v>38</v>
      </c>
      <c r="B366" s="41" t="s">
        <v>38</v>
      </c>
      <c r="C366" s="41" t="s">
        <v>38</v>
      </c>
      <c r="D366" s="41" t="s">
        <v>38</v>
      </c>
      <c r="E366" s="41" t="s">
        <v>231</v>
      </c>
      <c r="F366" s="42">
        <v>2782.79</v>
      </c>
      <c r="G366" s="42">
        <v>0</v>
      </c>
      <c r="H366" s="42">
        <v>1480.26</v>
      </c>
      <c r="I366" s="42">
        <v>0</v>
      </c>
      <c r="J366" s="43">
        <v>0</v>
      </c>
      <c r="K366" s="44">
        <v>0</v>
      </c>
      <c r="L366" s="42">
        <v>0</v>
      </c>
      <c r="M366" s="43">
        <v>0</v>
      </c>
      <c r="N366" s="44">
        <f t="shared" si="5"/>
        <v>0</v>
      </c>
      <c r="O366" s="42">
        <v>0</v>
      </c>
      <c r="P366" s="42">
        <v>0</v>
      </c>
      <c r="Q366" s="42">
        <v>0</v>
      </c>
      <c r="R366" s="43">
        <v>0</v>
      </c>
      <c r="S366" s="44">
        <v>1302.53</v>
      </c>
      <c r="T366" s="43">
        <v>0</v>
      </c>
    </row>
    <row r="367" spans="1:20" ht="19.5" customHeight="1">
      <c r="A367" s="41" t="s">
        <v>91</v>
      </c>
      <c r="B367" s="41" t="s">
        <v>92</v>
      </c>
      <c r="C367" s="41" t="s">
        <v>102</v>
      </c>
      <c r="D367" s="41" t="s">
        <v>232</v>
      </c>
      <c r="E367" s="41" t="s">
        <v>117</v>
      </c>
      <c r="F367" s="42">
        <v>0.8</v>
      </c>
      <c r="G367" s="42">
        <v>0</v>
      </c>
      <c r="H367" s="42">
        <v>0</v>
      </c>
      <c r="I367" s="42">
        <v>0</v>
      </c>
      <c r="J367" s="43">
        <v>0</v>
      </c>
      <c r="K367" s="44">
        <v>0</v>
      </c>
      <c r="L367" s="42">
        <v>0</v>
      </c>
      <c r="M367" s="43">
        <v>0</v>
      </c>
      <c r="N367" s="44">
        <f t="shared" si="5"/>
        <v>0</v>
      </c>
      <c r="O367" s="42">
        <v>0</v>
      </c>
      <c r="P367" s="42">
        <v>0</v>
      </c>
      <c r="Q367" s="42">
        <v>0</v>
      </c>
      <c r="R367" s="43">
        <v>0</v>
      </c>
      <c r="S367" s="44">
        <v>0.8</v>
      </c>
      <c r="T367" s="43">
        <v>0</v>
      </c>
    </row>
    <row r="368" spans="1:20" ht="19.5" customHeight="1">
      <c r="A368" s="41" t="s">
        <v>91</v>
      </c>
      <c r="B368" s="41" t="s">
        <v>92</v>
      </c>
      <c r="C368" s="41" t="s">
        <v>92</v>
      </c>
      <c r="D368" s="41" t="s">
        <v>232</v>
      </c>
      <c r="E368" s="41" t="s">
        <v>95</v>
      </c>
      <c r="F368" s="42">
        <v>101.65</v>
      </c>
      <c r="G368" s="42">
        <v>0</v>
      </c>
      <c r="H368" s="42">
        <v>72.68</v>
      </c>
      <c r="I368" s="42">
        <v>0</v>
      </c>
      <c r="J368" s="43">
        <v>0</v>
      </c>
      <c r="K368" s="44">
        <v>0</v>
      </c>
      <c r="L368" s="42">
        <v>0</v>
      </c>
      <c r="M368" s="43">
        <v>0</v>
      </c>
      <c r="N368" s="44">
        <f t="shared" si="5"/>
        <v>0</v>
      </c>
      <c r="O368" s="42">
        <v>0</v>
      </c>
      <c r="P368" s="42">
        <v>0</v>
      </c>
      <c r="Q368" s="42">
        <v>0</v>
      </c>
      <c r="R368" s="43">
        <v>0</v>
      </c>
      <c r="S368" s="44">
        <v>28.97</v>
      </c>
      <c r="T368" s="43">
        <v>0</v>
      </c>
    </row>
    <row r="369" spans="1:20" ht="19.5" customHeight="1">
      <c r="A369" s="41" t="s">
        <v>91</v>
      </c>
      <c r="B369" s="41" t="s">
        <v>92</v>
      </c>
      <c r="C369" s="41" t="s">
        <v>145</v>
      </c>
      <c r="D369" s="41" t="s">
        <v>232</v>
      </c>
      <c r="E369" s="41" t="s">
        <v>150</v>
      </c>
      <c r="F369" s="42">
        <v>50.82</v>
      </c>
      <c r="G369" s="42">
        <v>0</v>
      </c>
      <c r="H369" s="42">
        <v>36.34</v>
      </c>
      <c r="I369" s="42">
        <v>0</v>
      </c>
      <c r="J369" s="43">
        <v>0</v>
      </c>
      <c r="K369" s="44">
        <v>0</v>
      </c>
      <c r="L369" s="42">
        <v>0</v>
      </c>
      <c r="M369" s="43">
        <v>0</v>
      </c>
      <c r="N369" s="44">
        <f t="shared" si="5"/>
        <v>0</v>
      </c>
      <c r="O369" s="42">
        <v>0</v>
      </c>
      <c r="P369" s="42">
        <v>0</v>
      </c>
      <c r="Q369" s="42">
        <v>0</v>
      </c>
      <c r="R369" s="43">
        <v>0</v>
      </c>
      <c r="S369" s="44">
        <v>14.48</v>
      </c>
      <c r="T369" s="43">
        <v>0</v>
      </c>
    </row>
    <row r="370" spans="1:20" ht="19.5" customHeight="1">
      <c r="A370" s="41" t="s">
        <v>91</v>
      </c>
      <c r="B370" s="41" t="s">
        <v>89</v>
      </c>
      <c r="C370" s="41" t="s">
        <v>93</v>
      </c>
      <c r="D370" s="41" t="s">
        <v>232</v>
      </c>
      <c r="E370" s="41" t="s">
        <v>223</v>
      </c>
      <c r="F370" s="42">
        <v>10</v>
      </c>
      <c r="G370" s="42">
        <v>0</v>
      </c>
      <c r="H370" s="42">
        <v>0</v>
      </c>
      <c r="I370" s="42">
        <v>0</v>
      </c>
      <c r="J370" s="43">
        <v>0</v>
      </c>
      <c r="K370" s="44">
        <v>0</v>
      </c>
      <c r="L370" s="42">
        <v>0</v>
      </c>
      <c r="M370" s="43">
        <v>0</v>
      </c>
      <c r="N370" s="44">
        <f t="shared" si="5"/>
        <v>0</v>
      </c>
      <c r="O370" s="42">
        <v>0</v>
      </c>
      <c r="P370" s="42">
        <v>0</v>
      </c>
      <c r="Q370" s="42">
        <v>0</v>
      </c>
      <c r="R370" s="43">
        <v>0</v>
      </c>
      <c r="S370" s="44">
        <v>10</v>
      </c>
      <c r="T370" s="43">
        <v>0</v>
      </c>
    </row>
    <row r="371" spans="1:20" ht="19.5" customHeight="1">
      <c r="A371" s="41" t="s">
        <v>91</v>
      </c>
      <c r="B371" s="41" t="s">
        <v>89</v>
      </c>
      <c r="C371" s="41" t="s">
        <v>102</v>
      </c>
      <c r="D371" s="41" t="s">
        <v>232</v>
      </c>
      <c r="E371" s="41" t="s">
        <v>233</v>
      </c>
      <c r="F371" s="42">
        <v>0.04</v>
      </c>
      <c r="G371" s="42">
        <v>0</v>
      </c>
      <c r="H371" s="42">
        <v>0</v>
      </c>
      <c r="I371" s="42">
        <v>0</v>
      </c>
      <c r="J371" s="43">
        <v>0</v>
      </c>
      <c r="K371" s="44">
        <v>0</v>
      </c>
      <c r="L371" s="42">
        <v>0</v>
      </c>
      <c r="M371" s="43">
        <v>0</v>
      </c>
      <c r="N371" s="44">
        <f t="shared" si="5"/>
        <v>0</v>
      </c>
      <c r="O371" s="42">
        <v>0</v>
      </c>
      <c r="P371" s="42">
        <v>0</v>
      </c>
      <c r="Q371" s="42">
        <v>0</v>
      </c>
      <c r="R371" s="43">
        <v>0</v>
      </c>
      <c r="S371" s="44">
        <v>0.04</v>
      </c>
      <c r="T371" s="43">
        <v>0</v>
      </c>
    </row>
    <row r="372" spans="1:20" ht="19.5" customHeight="1">
      <c r="A372" s="41" t="s">
        <v>96</v>
      </c>
      <c r="B372" s="41" t="s">
        <v>97</v>
      </c>
      <c r="C372" s="41" t="s">
        <v>102</v>
      </c>
      <c r="D372" s="41" t="s">
        <v>232</v>
      </c>
      <c r="E372" s="41" t="s">
        <v>113</v>
      </c>
      <c r="F372" s="42">
        <v>47.65</v>
      </c>
      <c r="G372" s="42">
        <v>0</v>
      </c>
      <c r="H372" s="42">
        <v>34.07</v>
      </c>
      <c r="I372" s="42">
        <v>0</v>
      </c>
      <c r="J372" s="43">
        <v>0</v>
      </c>
      <c r="K372" s="44">
        <v>0</v>
      </c>
      <c r="L372" s="42">
        <v>0</v>
      </c>
      <c r="M372" s="43">
        <v>0</v>
      </c>
      <c r="N372" s="44">
        <f t="shared" si="5"/>
        <v>0</v>
      </c>
      <c r="O372" s="42">
        <v>0</v>
      </c>
      <c r="P372" s="42">
        <v>0</v>
      </c>
      <c r="Q372" s="42">
        <v>0</v>
      </c>
      <c r="R372" s="43">
        <v>0</v>
      </c>
      <c r="S372" s="44">
        <v>13.58</v>
      </c>
      <c r="T372" s="43">
        <v>0</v>
      </c>
    </row>
    <row r="373" spans="1:20" ht="19.5" customHeight="1">
      <c r="A373" s="41" t="s">
        <v>100</v>
      </c>
      <c r="B373" s="41" t="s">
        <v>84</v>
      </c>
      <c r="C373" s="41" t="s">
        <v>85</v>
      </c>
      <c r="D373" s="41" t="s">
        <v>232</v>
      </c>
      <c r="E373" s="41" t="s">
        <v>127</v>
      </c>
      <c r="F373" s="42">
        <v>2495.59</v>
      </c>
      <c r="G373" s="42">
        <v>0</v>
      </c>
      <c r="H373" s="42">
        <v>1282.66</v>
      </c>
      <c r="I373" s="42">
        <v>0</v>
      </c>
      <c r="J373" s="43">
        <v>0</v>
      </c>
      <c r="K373" s="44">
        <v>0</v>
      </c>
      <c r="L373" s="42">
        <v>0</v>
      </c>
      <c r="M373" s="43">
        <v>0</v>
      </c>
      <c r="N373" s="44">
        <f t="shared" si="5"/>
        <v>0</v>
      </c>
      <c r="O373" s="42">
        <v>0</v>
      </c>
      <c r="P373" s="42">
        <v>0</v>
      </c>
      <c r="Q373" s="42">
        <v>0</v>
      </c>
      <c r="R373" s="43">
        <v>0</v>
      </c>
      <c r="S373" s="44">
        <v>1212.93</v>
      </c>
      <c r="T373" s="43">
        <v>0</v>
      </c>
    </row>
    <row r="374" spans="1:20" ht="19.5" customHeight="1">
      <c r="A374" s="41" t="s">
        <v>106</v>
      </c>
      <c r="B374" s="41" t="s">
        <v>102</v>
      </c>
      <c r="C374" s="41" t="s">
        <v>93</v>
      </c>
      <c r="D374" s="41" t="s">
        <v>232</v>
      </c>
      <c r="E374" s="41" t="s">
        <v>107</v>
      </c>
      <c r="F374" s="42">
        <v>76.24</v>
      </c>
      <c r="G374" s="42">
        <v>0</v>
      </c>
      <c r="H374" s="42">
        <v>54.51</v>
      </c>
      <c r="I374" s="42">
        <v>0</v>
      </c>
      <c r="J374" s="43">
        <v>0</v>
      </c>
      <c r="K374" s="44">
        <v>0</v>
      </c>
      <c r="L374" s="42">
        <v>0</v>
      </c>
      <c r="M374" s="43">
        <v>0</v>
      </c>
      <c r="N374" s="44">
        <f t="shared" si="5"/>
        <v>0</v>
      </c>
      <c r="O374" s="42">
        <v>0</v>
      </c>
      <c r="P374" s="42">
        <v>0</v>
      </c>
      <c r="Q374" s="42">
        <v>0</v>
      </c>
      <c r="R374" s="43">
        <v>0</v>
      </c>
      <c r="S374" s="44">
        <v>21.73</v>
      </c>
      <c r="T374" s="43">
        <v>0</v>
      </c>
    </row>
    <row r="375" spans="1:20" ht="19.5" customHeight="1">
      <c r="A375" s="41" t="s">
        <v>38</v>
      </c>
      <c r="B375" s="41" t="s">
        <v>38</v>
      </c>
      <c r="C375" s="41" t="s">
        <v>38</v>
      </c>
      <c r="D375" s="41" t="s">
        <v>38</v>
      </c>
      <c r="E375" s="41" t="s">
        <v>234</v>
      </c>
      <c r="F375" s="42">
        <v>22830.91</v>
      </c>
      <c r="G375" s="42">
        <v>16891.74</v>
      </c>
      <c r="H375" s="42">
        <v>1402.27</v>
      </c>
      <c r="I375" s="42">
        <v>0</v>
      </c>
      <c r="J375" s="43">
        <v>0</v>
      </c>
      <c r="K375" s="44">
        <v>0</v>
      </c>
      <c r="L375" s="42">
        <v>0</v>
      </c>
      <c r="M375" s="43">
        <v>0</v>
      </c>
      <c r="N375" s="44">
        <f t="shared" si="5"/>
        <v>0</v>
      </c>
      <c r="O375" s="42">
        <v>0</v>
      </c>
      <c r="P375" s="42">
        <v>0</v>
      </c>
      <c r="Q375" s="42">
        <v>0</v>
      </c>
      <c r="R375" s="43">
        <v>0</v>
      </c>
      <c r="S375" s="44">
        <v>4536.9</v>
      </c>
      <c r="T375" s="43">
        <v>0</v>
      </c>
    </row>
    <row r="376" spans="1:20" ht="19.5" customHeight="1">
      <c r="A376" s="41" t="s">
        <v>91</v>
      </c>
      <c r="B376" s="41" t="s">
        <v>92</v>
      </c>
      <c r="C376" s="41" t="s">
        <v>102</v>
      </c>
      <c r="D376" s="41" t="s">
        <v>235</v>
      </c>
      <c r="E376" s="41" t="s">
        <v>117</v>
      </c>
      <c r="F376" s="42">
        <v>597.27</v>
      </c>
      <c r="G376" s="42">
        <v>595</v>
      </c>
      <c r="H376" s="42">
        <v>2.27</v>
      </c>
      <c r="I376" s="42">
        <v>0</v>
      </c>
      <c r="J376" s="43">
        <v>0</v>
      </c>
      <c r="K376" s="44">
        <v>0</v>
      </c>
      <c r="L376" s="42">
        <v>0</v>
      </c>
      <c r="M376" s="43">
        <v>0</v>
      </c>
      <c r="N376" s="44">
        <f t="shared" si="5"/>
        <v>0</v>
      </c>
      <c r="O376" s="42">
        <v>0</v>
      </c>
      <c r="P376" s="42">
        <v>0</v>
      </c>
      <c r="Q376" s="42">
        <v>0</v>
      </c>
      <c r="R376" s="43">
        <v>0</v>
      </c>
      <c r="S376" s="44">
        <v>0</v>
      </c>
      <c r="T376" s="43">
        <v>0</v>
      </c>
    </row>
    <row r="377" spans="1:20" ht="19.5" customHeight="1">
      <c r="A377" s="41" t="s">
        <v>91</v>
      </c>
      <c r="B377" s="41" t="s">
        <v>92</v>
      </c>
      <c r="C377" s="41" t="s">
        <v>92</v>
      </c>
      <c r="D377" s="41" t="s">
        <v>235</v>
      </c>
      <c r="E377" s="41" t="s">
        <v>95</v>
      </c>
      <c r="F377" s="42">
        <v>1319</v>
      </c>
      <c r="G377" s="42">
        <v>0</v>
      </c>
      <c r="H377" s="42">
        <v>1319</v>
      </c>
      <c r="I377" s="42">
        <v>0</v>
      </c>
      <c r="J377" s="43">
        <v>0</v>
      </c>
      <c r="K377" s="44">
        <v>0</v>
      </c>
      <c r="L377" s="42">
        <v>0</v>
      </c>
      <c r="M377" s="43">
        <v>0</v>
      </c>
      <c r="N377" s="44">
        <f t="shared" si="5"/>
        <v>0</v>
      </c>
      <c r="O377" s="42">
        <v>0</v>
      </c>
      <c r="P377" s="42">
        <v>0</v>
      </c>
      <c r="Q377" s="42">
        <v>0</v>
      </c>
      <c r="R377" s="43">
        <v>0</v>
      </c>
      <c r="S377" s="44">
        <v>0</v>
      </c>
      <c r="T377" s="43">
        <v>0</v>
      </c>
    </row>
    <row r="378" spans="1:20" ht="19.5" customHeight="1">
      <c r="A378" s="41" t="s">
        <v>91</v>
      </c>
      <c r="B378" s="41" t="s">
        <v>92</v>
      </c>
      <c r="C378" s="41" t="s">
        <v>145</v>
      </c>
      <c r="D378" s="41" t="s">
        <v>235</v>
      </c>
      <c r="E378" s="41" t="s">
        <v>150</v>
      </c>
      <c r="F378" s="42">
        <v>635</v>
      </c>
      <c r="G378" s="42">
        <v>635</v>
      </c>
      <c r="H378" s="42">
        <v>0</v>
      </c>
      <c r="I378" s="42">
        <v>0</v>
      </c>
      <c r="J378" s="43">
        <v>0</v>
      </c>
      <c r="K378" s="44">
        <v>0</v>
      </c>
      <c r="L378" s="42">
        <v>0</v>
      </c>
      <c r="M378" s="43">
        <v>0</v>
      </c>
      <c r="N378" s="44">
        <f t="shared" si="5"/>
        <v>0</v>
      </c>
      <c r="O378" s="42">
        <v>0</v>
      </c>
      <c r="P378" s="42">
        <v>0</v>
      </c>
      <c r="Q378" s="42">
        <v>0</v>
      </c>
      <c r="R378" s="43">
        <v>0</v>
      </c>
      <c r="S378" s="44">
        <v>0</v>
      </c>
      <c r="T378" s="43">
        <v>0</v>
      </c>
    </row>
    <row r="379" spans="1:20" ht="19.5" customHeight="1">
      <c r="A379" s="41" t="s">
        <v>96</v>
      </c>
      <c r="B379" s="41" t="s">
        <v>97</v>
      </c>
      <c r="C379" s="41" t="s">
        <v>102</v>
      </c>
      <c r="D379" s="41" t="s">
        <v>235</v>
      </c>
      <c r="E379" s="41" t="s">
        <v>113</v>
      </c>
      <c r="F379" s="42">
        <v>408</v>
      </c>
      <c r="G379" s="42">
        <v>327</v>
      </c>
      <c r="H379" s="42">
        <v>81</v>
      </c>
      <c r="I379" s="42">
        <v>0</v>
      </c>
      <c r="J379" s="43">
        <v>0</v>
      </c>
      <c r="K379" s="44">
        <v>0</v>
      </c>
      <c r="L379" s="42">
        <v>0</v>
      </c>
      <c r="M379" s="43">
        <v>0</v>
      </c>
      <c r="N379" s="44">
        <f t="shared" si="5"/>
        <v>0</v>
      </c>
      <c r="O379" s="42">
        <v>0</v>
      </c>
      <c r="P379" s="42">
        <v>0</v>
      </c>
      <c r="Q379" s="42">
        <v>0</v>
      </c>
      <c r="R379" s="43">
        <v>0</v>
      </c>
      <c r="S379" s="44">
        <v>0</v>
      </c>
      <c r="T379" s="43">
        <v>0</v>
      </c>
    </row>
    <row r="380" spans="1:20" ht="19.5" customHeight="1">
      <c r="A380" s="41" t="s">
        <v>100</v>
      </c>
      <c r="B380" s="41" t="s">
        <v>84</v>
      </c>
      <c r="C380" s="41" t="s">
        <v>92</v>
      </c>
      <c r="D380" s="41" t="s">
        <v>235</v>
      </c>
      <c r="E380" s="41" t="s">
        <v>236</v>
      </c>
      <c r="F380" s="42">
        <v>14120</v>
      </c>
      <c r="G380" s="42">
        <v>14120</v>
      </c>
      <c r="H380" s="42">
        <v>0</v>
      </c>
      <c r="I380" s="42">
        <v>0</v>
      </c>
      <c r="J380" s="43">
        <v>0</v>
      </c>
      <c r="K380" s="44">
        <v>0</v>
      </c>
      <c r="L380" s="42">
        <v>0</v>
      </c>
      <c r="M380" s="43">
        <v>0</v>
      </c>
      <c r="N380" s="44">
        <f t="shared" si="5"/>
        <v>0</v>
      </c>
      <c r="O380" s="42">
        <v>0</v>
      </c>
      <c r="P380" s="42">
        <v>0</v>
      </c>
      <c r="Q380" s="42">
        <v>0</v>
      </c>
      <c r="R380" s="43">
        <v>0</v>
      </c>
      <c r="S380" s="44">
        <v>0</v>
      </c>
      <c r="T380" s="43">
        <v>0</v>
      </c>
    </row>
    <row r="381" spans="1:20" ht="19.5" customHeight="1">
      <c r="A381" s="41" t="s">
        <v>100</v>
      </c>
      <c r="B381" s="41" t="s">
        <v>84</v>
      </c>
      <c r="C381" s="41" t="s">
        <v>145</v>
      </c>
      <c r="D381" s="41" t="s">
        <v>235</v>
      </c>
      <c r="E381" s="41" t="s">
        <v>237</v>
      </c>
      <c r="F381" s="42">
        <v>5086.74</v>
      </c>
      <c r="G381" s="42">
        <v>1214.74</v>
      </c>
      <c r="H381" s="42">
        <v>0</v>
      </c>
      <c r="I381" s="42">
        <v>0</v>
      </c>
      <c r="J381" s="43">
        <v>0</v>
      </c>
      <c r="K381" s="44">
        <v>0</v>
      </c>
      <c r="L381" s="42">
        <v>0</v>
      </c>
      <c r="M381" s="43">
        <v>0</v>
      </c>
      <c r="N381" s="44">
        <f t="shared" si="5"/>
        <v>0</v>
      </c>
      <c r="O381" s="42">
        <v>0</v>
      </c>
      <c r="P381" s="42">
        <v>0</v>
      </c>
      <c r="Q381" s="42">
        <v>0</v>
      </c>
      <c r="R381" s="43">
        <v>0</v>
      </c>
      <c r="S381" s="44">
        <v>3872</v>
      </c>
      <c r="T381" s="43">
        <v>0</v>
      </c>
    </row>
    <row r="382" spans="1:20" ht="19.5" customHeight="1">
      <c r="A382" s="41" t="s">
        <v>100</v>
      </c>
      <c r="B382" s="41" t="s">
        <v>84</v>
      </c>
      <c r="C382" s="41" t="s">
        <v>85</v>
      </c>
      <c r="D382" s="41" t="s">
        <v>235</v>
      </c>
      <c r="E382" s="41" t="s">
        <v>127</v>
      </c>
      <c r="F382" s="42">
        <v>362</v>
      </c>
      <c r="G382" s="42">
        <v>0</v>
      </c>
      <c r="H382" s="42">
        <v>0</v>
      </c>
      <c r="I382" s="42">
        <v>0</v>
      </c>
      <c r="J382" s="43">
        <v>0</v>
      </c>
      <c r="K382" s="44">
        <v>0</v>
      </c>
      <c r="L382" s="42">
        <v>0</v>
      </c>
      <c r="M382" s="43">
        <v>0</v>
      </c>
      <c r="N382" s="44">
        <f t="shared" si="5"/>
        <v>0</v>
      </c>
      <c r="O382" s="42">
        <v>0</v>
      </c>
      <c r="P382" s="42">
        <v>0</v>
      </c>
      <c r="Q382" s="42">
        <v>0</v>
      </c>
      <c r="R382" s="43">
        <v>0</v>
      </c>
      <c r="S382" s="44">
        <v>362</v>
      </c>
      <c r="T382" s="43">
        <v>0</v>
      </c>
    </row>
    <row r="383" spans="1:20" ht="19.5" customHeight="1">
      <c r="A383" s="41" t="s">
        <v>100</v>
      </c>
      <c r="B383" s="41" t="s">
        <v>92</v>
      </c>
      <c r="C383" s="41" t="s">
        <v>85</v>
      </c>
      <c r="D383" s="41" t="s">
        <v>235</v>
      </c>
      <c r="E383" s="41" t="s">
        <v>238</v>
      </c>
      <c r="F383" s="42">
        <v>302.9</v>
      </c>
      <c r="G383" s="42">
        <v>0</v>
      </c>
      <c r="H383" s="42">
        <v>0</v>
      </c>
      <c r="I383" s="42">
        <v>0</v>
      </c>
      <c r="J383" s="43">
        <v>0</v>
      </c>
      <c r="K383" s="44">
        <v>0</v>
      </c>
      <c r="L383" s="42">
        <v>0</v>
      </c>
      <c r="M383" s="43">
        <v>0</v>
      </c>
      <c r="N383" s="44">
        <f t="shared" si="5"/>
        <v>0</v>
      </c>
      <c r="O383" s="42">
        <v>0</v>
      </c>
      <c r="P383" s="42">
        <v>0</v>
      </c>
      <c r="Q383" s="42">
        <v>0</v>
      </c>
      <c r="R383" s="43">
        <v>0</v>
      </c>
      <c r="S383" s="44">
        <v>302.9</v>
      </c>
      <c r="T383" s="43">
        <v>0</v>
      </c>
    </row>
    <row r="384" spans="1:20" ht="19.5" customHeight="1">
      <c r="A384" s="41" t="s">
        <v>38</v>
      </c>
      <c r="B384" s="41" t="s">
        <v>38</v>
      </c>
      <c r="C384" s="41" t="s">
        <v>38</v>
      </c>
      <c r="D384" s="41" t="s">
        <v>38</v>
      </c>
      <c r="E384" s="41" t="s">
        <v>239</v>
      </c>
      <c r="F384" s="42">
        <v>3915.89</v>
      </c>
      <c r="G384" s="42">
        <v>67</v>
      </c>
      <c r="H384" s="42">
        <v>2941.44</v>
      </c>
      <c r="I384" s="42">
        <v>0</v>
      </c>
      <c r="J384" s="43">
        <v>0</v>
      </c>
      <c r="K384" s="44">
        <v>907.45</v>
      </c>
      <c r="L384" s="42">
        <v>0</v>
      </c>
      <c r="M384" s="43">
        <v>0</v>
      </c>
      <c r="N384" s="44">
        <f t="shared" si="5"/>
        <v>0</v>
      </c>
      <c r="O384" s="42">
        <v>0</v>
      </c>
      <c r="P384" s="42">
        <v>0</v>
      </c>
      <c r="Q384" s="42">
        <v>0</v>
      </c>
      <c r="R384" s="43">
        <v>0</v>
      </c>
      <c r="S384" s="44">
        <v>0</v>
      </c>
      <c r="T384" s="43">
        <v>0</v>
      </c>
    </row>
    <row r="385" spans="1:20" ht="19.5" customHeight="1">
      <c r="A385" s="41" t="s">
        <v>91</v>
      </c>
      <c r="B385" s="41" t="s">
        <v>92</v>
      </c>
      <c r="C385" s="41" t="s">
        <v>102</v>
      </c>
      <c r="D385" s="41" t="s">
        <v>240</v>
      </c>
      <c r="E385" s="41" t="s">
        <v>117</v>
      </c>
      <c r="F385" s="42">
        <v>30.47</v>
      </c>
      <c r="G385" s="42">
        <v>0</v>
      </c>
      <c r="H385" s="42">
        <v>11.44</v>
      </c>
      <c r="I385" s="42">
        <v>0</v>
      </c>
      <c r="J385" s="43">
        <v>0</v>
      </c>
      <c r="K385" s="44">
        <v>19.03</v>
      </c>
      <c r="L385" s="42">
        <v>0</v>
      </c>
      <c r="M385" s="43">
        <v>0</v>
      </c>
      <c r="N385" s="44">
        <f t="shared" si="5"/>
        <v>0</v>
      </c>
      <c r="O385" s="42">
        <v>0</v>
      </c>
      <c r="P385" s="42">
        <v>0</v>
      </c>
      <c r="Q385" s="42">
        <v>0</v>
      </c>
      <c r="R385" s="43">
        <v>0</v>
      </c>
      <c r="S385" s="44">
        <v>0</v>
      </c>
      <c r="T385" s="43">
        <v>0</v>
      </c>
    </row>
    <row r="386" spans="1:20" ht="19.5" customHeight="1">
      <c r="A386" s="41" t="s">
        <v>91</v>
      </c>
      <c r="B386" s="41" t="s">
        <v>92</v>
      </c>
      <c r="C386" s="41" t="s">
        <v>92</v>
      </c>
      <c r="D386" s="41" t="s">
        <v>240</v>
      </c>
      <c r="E386" s="41" t="s">
        <v>95</v>
      </c>
      <c r="F386" s="42">
        <v>964</v>
      </c>
      <c r="G386" s="42">
        <v>0</v>
      </c>
      <c r="H386" s="42">
        <v>964</v>
      </c>
      <c r="I386" s="42">
        <v>0</v>
      </c>
      <c r="J386" s="43">
        <v>0</v>
      </c>
      <c r="K386" s="44">
        <v>0</v>
      </c>
      <c r="L386" s="42">
        <v>0</v>
      </c>
      <c r="M386" s="43">
        <v>0</v>
      </c>
      <c r="N386" s="44">
        <f t="shared" si="5"/>
        <v>0</v>
      </c>
      <c r="O386" s="42">
        <v>0</v>
      </c>
      <c r="P386" s="42">
        <v>0</v>
      </c>
      <c r="Q386" s="42">
        <v>0</v>
      </c>
      <c r="R386" s="43">
        <v>0</v>
      </c>
      <c r="S386" s="44">
        <v>0</v>
      </c>
      <c r="T386" s="43">
        <v>0</v>
      </c>
    </row>
    <row r="387" spans="1:20" ht="19.5" customHeight="1">
      <c r="A387" s="41" t="s">
        <v>91</v>
      </c>
      <c r="B387" s="41" t="s">
        <v>92</v>
      </c>
      <c r="C387" s="41" t="s">
        <v>145</v>
      </c>
      <c r="D387" s="41" t="s">
        <v>240</v>
      </c>
      <c r="E387" s="41" t="s">
        <v>150</v>
      </c>
      <c r="F387" s="42">
        <v>482</v>
      </c>
      <c r="G387" s="42">
        <v>0</v>
      </c>
      <c r="H387" s="42">
        <v>482</v>
      </c>
      <c r="I387" s="42">
        <v>0</v>
      </c>
      <c r="J387" s="43">
        <v>0</v>
      </c>
      <c r="K387" s="44">
        <v>0</v>
      </c>
      <c r="L387" s="42">
        <v>0</v>
      </c>
      <c r="M387" s="43">
        <v>0</v>
      </c>
      <c r="N387" s="44">
        <f t="shared" si="5"/>
        <v>0</v>
      </c>
      <c r="O387" s="42">
        <v>0</v>
      </c>
      <c r="P387" s="42">
        <v>0</v>
      </c>
      <c r="Q387" s="42">
        <v>0</v>
      </c>
      <c r="R387" s="43">
        <v>0</v>
      </c>
      <c r="S387" s="44">
        <v>0</v>
      </c>
      <c r="T387" s="43">
        <v>0</v>
      </c>
    </row>
    <row r="388" spans="1:20" ht="19.5" customHeight="1">
      <c r="A388" s="41" t="s">
        <v>91</v>
      </c>
      <c r="B388" s="41" t="s">
        <v>89</v>
      </c>
      <c r="C388" s="41" t="s">
        <v>93</v>
      </c>
      <c r="D388" s="41" t="s">
        <v>240</v>
      </c>
      <c r="E388" s="41" t="s">
        <v>223</v>
      </c>
      <c r="F388" s="42">
        <v>105</v>
      </c>
      <c r="G388" s="42">
        <v>0</v>
      </c>
      <c r="H388" s="42">
        <v>92</v>
      </c>
      <c r="I388" s="42">
        <v>0</v>
      </c>
      <c r="J388" s="43">
        <v>0</v>
      </c>
      <c r="K388" s="44">
        <v>13</v>
      </c>
      <c r="L388" s="42">
        <v>0</v>
      </c>
      <c r="M388" s="43">
        <v>0</v>
      </c>
      <c r="N388" s="44">
        <f t="shared" si="5"/>
        <v>0</v>
      </c>
      <c r="O388" s="42">
        <v>0</v>
      </c>
      <c r="P388" s="42">
        <v>0</v>
      </c>
      <c r="Q388" s="42">
        <v>0</v>
      </c>
      <c r="R388" s="43">
        <v>0</v>
      </c>
      <c r="S388" s="44">
        <v>0</v>
      </c>
      <c r="T388" s="43">
        <v>0</v>
      </c>
    </row>
    <row r="389" spans="1:20" ht="19.5" customHeight="1">
      <c r="A389" s="41" t="s">
        <v>91</v>
      </c>
      <c r="B389" s="41" t="s">
        <v>89</v>
      </c>
      <c r="C389" s="41" t="s">
        <v>102</v>
      </c>
      <c r="D389" s="41" t="s">
        <v>240</v>
      </c>
      <c r="E389" s="41" t="s">
        <v>233</v>
      </c>
      <c r="F389" s="42">
        <v>2.6</v>
      </c>
      <c r="G389" s="42">
        <v>0</v>
      </c>
      <c r="H389" s="42">
        <v>0</v>
      </c>
      <c r="I389" s="42">
        <v>0</v>
      </c>
      <c r="J389" s="43">
        <v>0</v>
      </c>
      <c r="K389" s="44">
        <v>2.6</v>
      </c>
      <c r="L389" s="42">
        <v>0</v>
      </c>
      <c r="M389" s="43">
        <v>0</v>
      </c>
      <c r="N389" s="44">
        <f t="shared" si="5"/>
        <v>0</v>
      </c>
      <c r="O389" s="42">
        <v>0</v>
      </c>
      <c r="P389" s="42">
        <v>0</v>
      </c>
      <c r="Q389" s="42">
        <v>0</v>
      </c>
      <c r="R389" s="43">
        <v>0</v>
      </c>
      <c r="S389" s="44">
        <v>0</v>
      </c>
      <c r="T389" s="43">
        <v>0</v>
      </c>
    </row>
    <row r="390" spans="1:20" ht="19.5" customHeight="1">
      <c r="A390" s="41" t="s">
        <v>91</v>
      </c>
      <c r="B390" s="41" t="s">
        <v>85</v>
      </c>
      <c r="C390" s="41" t="s">
        <v>93</v>
      </c>
      <c r="D390" s="41" t="s">
        <v>240</v>
      </c>
      <c r="E390" s="41" t="s">
        <v>122</v>
      </c>
      <c r="F390" s="42">
        <v>40</v>
      </c>
      <c r="G390" s="42">
        <v>0</v>
      </c>
      <c r="H390" s="42">
        <v>0</v>
      </c>
      <c r="I390" s="42">
        <v>0</v>
      </c>
      <c r="J390" s="43">
        <v>0</v>
      </c>
      <c r="K390" s="44">
        <v>40</v>
      </c>
      <c r="L390" s="42">
        <v>0</v>
      </c>
      <c r="M390" s="43">
        <v>0</v>
      </c>
      <c r="N390" s="44">
        <f t="shared" si="5"/>
        <v>0</v>
      </c>
      <c r="O390" s="42">
        <v>0</v>
      </c>
      <c r="P390" s="42">
        <v>0</v>
      </c>
      <c r="Q390" s="42">
        <v>0</v>
      </c>
      <c r="R390" s="43">
        <v>0</v>
      </c>
      <c r="S390" s="44">
        <v>0</v>
      </c>
      <c r="T390" s="43">
        <v>0</v>
      </c>
    </row>
    <row r="391" spans="1:20" ht="19.5" customHeight="1">
      <c r="A391" s="41" t="s">
        <v>96</v>
      </c>
      <c r="B391" s="41" t="s">
        <v>97</v>
      </c>
      <c r="C391" s="41" t="s">
        <v>102</v>
      </c>
      <c r="D391" s="41" t="s">
        <v>240</v>
      </c>
      <c r="E391" s="41" t="s">
        <v>113</v>
      </c>
      <c r="F391" s="42">
        <v>382</v>
      </c>
      <c r="G391" s="42">
        <v>0</v>
      </c>
      <c r="H391" s="42">
        <v>382</v>
      </c>
      <c r="I391" s="42">
        <v>0</v>
      </c>
      <c r="J391" s="43">
        <v>0</v>
      </c>
      <c r="K391" s="44">
        <v>0</v>
      </c>
      <c r="L391" s="42">
        <v>0</v>
      </c>
      <c r="M391" s="43">
        <v>0</v>
      </c>
      <c r="N391" s="44">
        <f aca="true" t="shared" si="6" ref="N391:N447">SUM(O391:R391)</f>
        <v>0</v>
      </c>
      <c r="O391" s="42">
        <v>0</v>
      </c>
      <c r="P391" s="42">
        <v>0</v>
      </c>
      <c r="Q391" s="42">
        <v>0</v>
      </c>
      <c r="R391" s="43">
        <v>0</v>
      </c>
      <c r="S391" s="44">
        <v>0</v>
      </c>
      <c r="T391" s="43">
        <v>0</v>
      </c>
    </row>
    <row r="392" spans="1:20" ht="19.5" customHeight="1">
      <c r="A392" s="41" t="s">
        <v>100</v>
      </c>
      <c r="B392" s="41" t="s">
        <v>84</v>
      </c>
      <c r="C392" s="41" t="s">
        <v>145</v>
      </c>
      <c r="D392" s="41" t="s">
        <v>240</v>
      </c>
      <c r="E392" s="41" t="s">
        <v>237</v>
      </c>
      <c r="F392" s="42">
        <v>867</v>
      </c>
      <c r="G392" s="42">
        <v>67</v>
      </c>
      <c r="H392" s="42">
        <v>630</v>
      </c>
      <c r="I392" s="42">
        <v>0</v>
      </c>
      <c r="J392" s="43">
        <v>0</v>
      </c>
      <c r="K392" s="44">
        <v>170</v>
      </c>
      <c r="L392" s="42">
        <v>0</v>
      </c>
      <c r="M392" s="43">
        <v>0</v>
      </c>
      <c r="N392" s="44">
        <f t="shared" si="6"/>
        <v>0</v>
      </c>
      <c r="O392" s="42">
        <v>0</v>
      </c>
      <c r="P392" s="42">
        <v>0</v>
      </c>
      <c r="Q392" s="42">
        <v>0</v>
      </c>
      <c r="R392" s="43">
        <v>0</v>
      </c>
      <c r="S392" s="44">
        <v>0</v>
      </c>
      <c r="T392" s="43">
        <v>0</v>
      </c>
    </row>
    <row r="393" spans="1:20" ht="19.5" customHeight="1">
      <c r="A393" s="41" t="s">
        <v>100</v>
      </c>
      <c r="B393" s="41" t="s">
        <v>84</v>
      </c>
      <c r="C393" s="41" t="s">
        <v>85</v>
      </c>
      <c r="D393" s="41" t="s">
        <v>240</v>
      </c>
      <c r="E393" s="41" t="s">
        <v>127</v>
      </c>
      <c r="F393" s="42">
        <v>662.82</v>
      </c>
      <c r="G393" s="42">
        <v>0</v>
      </c>
      <c r="H393" s="42">
        <v>0</v>
      </c>
      <c r="I393" s="42">
        <v>0</v>
      </c>
      <c r="J393" s="43">
        <v>0</v>
      </c>
      <c r="K393" s="44">
        <v>662.82</v>
      </c>
      <c r="L393" s="42">
        <v>0</v>
      </c>
      <c r="M393" s="43">
        <v>0</v>
      </c>
      <c r="N393" s="44">
        <f t="shared" si="6"/>
        <v>0</v>
      </c>
      <c r="O393" s="42">
        <v>0</v>
      </c>
      <c r="P393" s="42">
        <v>0</v>
      </c>
      <c r="Q393" s="42">
        <v>0</v>
      </c>
      <c r="R393" s="43">
        <v>0</v>
      </c>
      <c r="S393" s="44">
        <v>0</v>
      </c>
      <c r="T393" s="43">
        <v>0</v>
      </c>
    </row>
    <row r="394" spans="1:20" ht="19.5" customHeight="1">
      <c r="A394" s="41" t="s">
        <v>106</v>
      </c>
      <c r="B394" s="41" t="s">
        <v>102</v>
      </c>
      <c r="C394" s="41" t="s">
        <v>93</v>
      </c>
      <c r="D394" s="41" t="s">
        <v>240</v>
      </c>
      <c r="E394" s="41" t="s">
        <v>107</v>
      </c>
      <c r="F394" s="42">
        <v>380</v>
      </c>
      <c r="G394" s="42">
        <v>0</v>
      </c>
      <c r="H394" s="42">
        <v>380</v>
      </c>
      <c r="I394" s="42">
        <v>0</v>
      </c>
      <c r="J394" s="43">
        <v>0</v>
      </c>
      <c r="K394" s="44">
        <v>0</v>
      </c>
      <c r="L394" s="42">
        <v>0</v>
      </c>
      <c r="M394" s="43">
        <v>0</v>
      </c>
      <c r="N394" s="44">
        <f t="shared" si="6"/>
        <v>0</v>
      </c>
      <c r="O394" s="42">
        <v>0</v>
      </c>
      <c r="P394" s="42">
        <v>0</v>
      </c>
      <c r="Q394" s="42">
        <v>0</v>
      </c>
      <c r="R394" s="43">
        <v>0</v>
      </c>
      <c r="S394" s="44">
        <v>0</v>
      </c>
      <c r="T394" s="43">
        <v>0</v>
      </c>
    </row>
    <row r="395" spans="1:20" ht="19.5" customHeight="1">
      <c r="A395" s="41" t="s">
        <v>38</v>
      </c>
      <c r="B395" s="41" t="s">
        <v>38</v>
      </c>
      <c r="C395" s="41" t="s">
        <v>38</v>
      </c>
      <c r="D395" s="41" t="s">
        <v>38</v>
      </c>
      <c r="E395" s="41" t="s">
        <v>241</v>
      </c>
      <c r="F395" s="42">
        <v>6154.78</v>
      </c>
      <c r="G395" s="42">
        <v>1921.23</v>
      </c>
      <c r="H395" s="42">
        <v>3930.73</v>
      </c>
      <c r="I395" s="42">
        <v>0</v>
      </c>
      <c r="J395" s="43">
        <v>0</v>
      </c>
      <c r="K395" s="44">
        <v>302.82</v>
      </c>
      <c r="L395" s="42">
        <v>0</v>
      </c>
      <c r="M395" s="43">
        <v>0</v>
      </c>
      <c r="N395" s="44">
        <f t="shared" si="6"/>
        <v>0</v>
      </c>
      <c r="O395" s="42">
        <v>0</v>
      </c>
      <c r="P395" s="42">
        <v>0</v>
      </c>
      <c r="Q395" s="42">
        <v>0</v>
      </c>
      <c r="R395" s="43">
        <v>0</v>
      </c>
      <c r="S395" s="44">
        <v>0</v>
      </c>
      <c r="T395" s="43">
        <v>0</v>
      </c>
    </row>
    <row r="396" spans="1:20" ht="19.5" customHeight="1">
      <c r="A396" s="41" t="s">
        <v>88</v>
      </c>
      <c r="B396" s="41" t="s">
        <v>89</v>
      </c>
      <c r="C396" s="41" t="s">
        <v>84</v>
      </c>
      <c r="D396" s="41" t="s">
        <v>242</v>
      </c>
      <c r="E396" s="41" t="s">
        <v>90</v>
      </c>
      <c r="F396" s="42">
        <v>100</v>
      </c>
      <c r="G396" s="42">
        <v>0</v>
      </c>
      <c r="H396" s="42">
        <v>100</v>
      </c>
      <c r="I396" s="42">
        <v>0</v>
      </c>
      <c r="J396" s="43">
        <v>0</v>
      </c>
      <c r="K396" s="44">
        <v>0</v>
      </c>
      <c r="L396" s="42">
        <v>0</v>
      </c>
      <c r="M396" s="43">
        <v>0</v>
      </c>
      <c r="N396" s="44">
        <f t="shared" si="6"/>
        <v>0</v>
      </c>
      <c r="O396" s="42">
        <v>0</v>
      </c>
      <c r="P396" s="42">
        <v>0</v>
      </c>
      <c r="Q396" s="42">
        <v>0</v>
      </c>
      <c r="R396" s="43">
        <v>0</v>
      </c>
      <c r="S396" s="44">
        <v>0</v>
      </c>
      <c r="T396" s="43">
        <v>0</v>
      </c>
    </row>
    <row r="397" spans="1:20" ht="19.5" customHeight="1">
      <c r="A397" s="41" t="s">
        <v>91</v>
      </c>
      <c r="B397" s="41" t="s">
        <v>92</v>
      </c>
      <c r="C397" s="41" t="s">
        <v>102</v>
      </c>
      <c r="D397" s="41" t="s">
        <v>242</v>
      </c>
      <c r="E397" s="41" t="s">
        <v>117</v>
      </c>
      <c r="F397" s="42">
        <v>0.73</v>
      </c>
      <c r="G397" s="42">
        <v>0</v>
      </c>
      <c r="H397" s="42">
        <v>0.73</v>
      </c>
      <c r="I397" s="42">
        <v>0</v>
      </c>
      <c r="J397" s="43">
        <v>0</v>
      </c>
      <c r="K397" s="44">
        <v>0</v>
      </c>
      <c r="L397" s="42">
        <v>0</v>
      </c>
      <c r="M397" s="43">
        <v>0</v>
      </c>
      <c r="N397" s="44">
        <f t="shared" si="6"/>
        <v>0</v>
      </c>
      <c r="O397" s="42">
        <v>0</v>
      </c>
      <c r="P397" s="42">
        <v>0</v>
      </c>
      <c r="Q397" s="42">
        <v>0</v>
      </c>
      <c r="R397" s="43">
        <v>0</v>
      </c>
      <c r="S397" s="44">
        <v>0</v>
      </c>
      <c r="T397" s="43">
        <v>0</v>
      </c>
    </row>
    <row r="398" spans="1:20" ht="19.5" customHeight="1">
      <c r="A398" s="41" t="s">
        <v>91</v>
      </c>
      <c r="B398" s="41" t="s">
        <v>92</v>
      </c>
      <c r="C398" s="41" t="s">
        <v>92</v>
      </c>
      <c r="D398" s="41" t="s">
        <v>242</v>
      </c>
      <c r="E398" s="41" t="s">
        <v>95</v>
      </c>
      <c r="F398" s="42">
        <v>290</v>
      </c>
      <c r="G398" s="42">
        <v>0</v>
      </c>
      <c r="H398" s="42">
        <v>290</v>
      </c>
      <c r="I398" s="42">
        <v>0</v>
      </c>
      <c r="J398" s="43">
        <v>0</v>
      </c>
      <c r="K398" s="44">
        <v>0</v>
      </c>
      <c r="L398" s="42">
        <v>0</v>
      </c>
      <c r="M398" s="43">
        <v>0</v>
      </c>
      <c r="N398" s="44">
        <f t="shared" si="6"/>
        <v>0</v>
      </c>
      <c r="O398" s="42">
        <v>0</v>
      </c>
      <c r="P398" s="42">
        <v>0</v>
      </c>
      <c r="Q398" s="42">
        <v>0</v>
      </c>
      <c r="R398" s="43">
        <v>0</v>
      </c>
      <c r="S398" s="44">
        <v>0</v>
      </c>
      <c r="T398" s="43">
        <v>0</v>
      </c>
    </row>
    <row r="399" spans="1:20" ht="19.5" customHeight="1">
      <c r="A399" s="41" t="s">
        <v>91</v>
      </c>
      <c r="B399" s="41" t="s">
        <v>92</v>
      </c>
      <c r="C399" s="41" t="s">
        <v>145</v>
      </c>
      <c r="D399" s="41" t="s">
        <v>242</v>
      </c>
      <c r="E399" s="41" t="s">
        <v>150</v>
      </c>
      <c r="F399" s="42">
        <v>145</v>
      </c>
      <c r="G399" s="42">
        <v>0</v>
      </c>
      <c r="H399" s="42">
        <v>145</v>
      </c>
      <c r="I399" s="42">
        <v>0</v>
      </c>
      <c r="J399" s="43">
        <v>0</v>
      </c>
      <c r="K399" s="44">
        <v>0</v>
      </c>
      <c r="L399" s="42">
        <v>0</v>
      </c>
      <c r="M399" s="43">
        <v>0</v>
      </c>
      <c r="N399" s="44">
        <f t="shared" si="6"/>
        <v>0</v>
      </c>
      <c r="O399" s="42">
        <v>0</v>
      </c>
      <c r="P399" s="42">
        <v>0</v>
      </c>
      <c r="Q399" s="42">
        <v>0</v>
      </c>
      <c r="R399" s="43">
        <v>0</v>
      </c>
      <c r="S399" s="44">
        <v>0</v>
      </c>
      <c r="T399" s="43">
        <v>0</v>
      </c>
    </row>
    <row r="400" spans="1:20" ht="19.5" customHeight="1">
      <c r="A400" s="41" t="s">
        <v>91</v>
      </c>
      <c r="B400" s="41" t="s">
        <v>85</v>
      </c>
      <c r="C400" s="41" t="s">
        <v>93</v>
      </c>
      <c r="D400" s="41" t="s">
        <v>242</v>
      </c>
      <c r="E400" s="41" t="s">
        <v>122</v>
      </c>
      <c r="F400" s="42">
        <v>24</v>
      </c>
      <c r="G400" s="42">
        <v>0</v>
      </c>
      <c r="H400" s="42">
        <v>24</v>
      </c>
      <c r="I400" s="42">
        <v>0</v>
      </c>
      <c r="J400" s="43">
        <v>0</v>
      </c>
      <c r="K400" s="44">
        <v>0</v>
      </c>
      <c r="L400" s="42">
        <v>0</v>
      </c>
      <c r="M400" s="43">
        <v>0</v>
      </c>
      <c r="N400" s="44">
        <f t="shared" si="6"/>
        <v>0</v>
      </c>
      <c r="O400" s="42">
        <v>0</v>
      </c>
      <c r="P400" s="42">
        <v>0</v>
      </c>
      <c r="Q400" s="42">
        <v>0</v>
      </c>
      <c r="R400" s="43">
        <v>0</v>
      </c>
      <c r="S400" s="44">
        <v>0</v>
      </c>
      <c r="T400" s="43">
        <v>0</v>
      </c>
    </row>
    <row r="401" spans="1:20" ht="19.5" customHeight="1">
      <c r="A401" s="41" t="s">
        <v>96</v>
      </c>
      <c r="B401" s="41" t="s">
        <v>97</v>
      </c>
      <c r="C401" s="41" t="s">
        <v>102</v>
      </c>
      <c r="D401" s="41" t="s">
        <v>242</v>
      </c>
      <c r="E401" s="41" t="s">
        <v>113</v>
      </c>
      <c r="F401" s="42">
        <v>116</v>
      </c>
      <c r="G401" s="42">
        <v>0</v>
      </c>
      <c r="H401" s="42">
        <v>116</v>
      </c>
      <c r="I401" s="42">
        <v>0</v>
      </c>
      <c r="J401" s="43">
        <v>0</v>
      </c>
      <c r="K401" s="44">
        <v>0</v>
      </c>
      <c r="L401" s="42">
        <v>0</v>
      </c>
      <c r="M401" s="43">
        <v>0</v>
      </c>
      <c r="N401" s="44">
        <f t="shared" si="6"/>
        <v>0</v>
      </c>
      <c r="O401" s="42">
        <v>0</v>
      </c>
      <c r="P401" s="42">
        <v>0</v>
      </c>
      <c r="Q401" s="42">
        <v>0</v>
      </c>
      <c r="R401" s="43">
        <v>0</v>
      </c>
      <c r="S401" s="44">
        <v>0</v>
      </c>
      <c r="T401" s="43">
        <v>0</v>
      </c>
    </row>
    <row r="402" spans="1:20" ht="19.5" customHeight="1">
      <c r="A402" s="41" t="s">
        <v>100</v>
      </c>
      <c r="B402" s="41" t="s">
        <v>84</v>
      </c>
      <c r="C402" s="41" t="s">
        <v>92</v>
      </c>
      <c r="D402" s="41" t="s">
        <v>242</v>
      </c>
      <c r="E402" s="41" t="s">
        <v>236</v>
      </c>
      <c r="F402" s="42">
        <v>1921.23</v>
      </c>
      <c r="G402" s="42">
        <v>1921.23</v>
      </c>
      <c r="H402" s="42">
        <v>0</v>
      </c>
      <c r="I402" s="42">
        <v>0</v>
      </c>
      <c r="J402" s="43">
        <v>0</v>
      </c>
      <c r="K402" s="44">
        <v>0</v>
      </c>
      <c r="L402" s="42">
        <v>0</v>
      </c>
      <c r="M402" s="43">
        <v>0</v>
      </c>
      <c r="N402" s="44">
        <f t="shared" si="6"/>
        <v>0</v>
      </c>
      <c r="O402" s="42">
        <v>0</v>
      </c>
      <c r="P402" s="42">
        <v>0</v>
      </c>
      <c r="Q402" s="42">
        <v>0</v>
      </c>
      <c r="R402" s="43">
        <v>0</v>
      </c>
      <c r="S402" s="44">
        <v>0</v>
      </c>
      <c r="T402" s="43">
        <v>0</v>
      </c>
    </row>
    <row r="403" spans="1:20" ht="19.5" customHeight="1">
      <c r="A403" s="41" t="s">
        <v>100</v>
      </c>
      <c r="B403" s="41" t="s">
        <v>84</v>
      </c>
      <c r="C403" s="41" t="s">
        <v>85</v>
      </c>
      <c r="D403" s="41" t="s">
        <v>242</v>
      </c>
      <c r="E403" s="41" t="s">
        <v>127</v>
      </c>
      <c r="F403" s="42">
        <v>3306.82</v>
      </c>
      <c r="G403" s="42">
        <v>0</v>
      </c>
      <c r="H403" s="42">
        <v>3004</v>
      </c>
      <c r="I403" s="42">
        <v>0</v>
      </c>
      <c r="J403" s="43">
        <v>0</v>
      </c>
      <c r="K403" s="44">
        <v>302.82</v>
      </c>
      <c r="L403" s="42">
        <v>0</v>
      </c>
      <c r="M403" s="43">
        <v>0</v>
      </c>
      <c r="N403" s="44">
        <f t="shared" si="6"/>
        <v>0</v>
      </c>
      <c r="O403" s="42">
        <v>0</v>
      </c>
      <c r="P403" s="42">
        <v>0</v>
      </c>
      <c r="Q403" s="42">
        <v>0</v>
      </c>
      <c r="R403" s="43">
        <v>0</v>
      </c>
      <c r="S403" s="44">
        <v>0</v>
      </c>
      <c r="T403" s="43">
        <v>0</v>
      </c>
    </row>
    <row r="404" spans="1:20" ht="19.5" customHeight="1">
      <c r="A404" s="41" t="s">
        <v>106</v>
      </c>
      <c r="B404" s="41" t="s">
        <v>102</v>
      </c>
      <c r="C404" s="41" t="s">
        <v>93</v>
      </c>
      <c r="D404" s="41" t="s">
        <v>242</v>
      </c>
      <c r="E404" s="41" t="s">
        <v>107</v>
      </c>
      <c r="F404" s="42">
        <v>251</v>
      </c>
      <c r="G404" s="42">
        <v>0</v>
      </c>
      <c r="H404" s="42">
        <v>251</v>
      </c>
      <c r="I404" s="42">
        <v>0</v>
      </c>
      <c r="J404" s="43">
        <v>0</v>
      </c>
      <c r="K404" s="44">
        <v>0</v>
      </c>
      <c r="L404" s="42">
        <v>0</v>
      </c>
      <c r="M404" s="43">
        <v>0</v>
      </c>
      <c r="N404" s="44">
        <f t="shared" si="6"/>
        <v>0</v>
      </c>
      <c r="O404" s="42">
        <v>0</v>
      </c>
      <c r="P404" s="42">
        <v>0</v>
      </c>
      <c r="Q404" s="42">
        <v>0</v>
      </c>
      <c r="R404" s="43">
        <v>0</v>
      </c>
      <c r="S404" s="44">
        <v>0</v>
      </c>
      <c r="T404" s="43">
        <v>0</v>
      </c>
    </row>
    <row r="405" spans="1:20" ht="19.5" customHeight="1">
      <c r="A405" s="41" t="s">
        <v>38</v>
      </c>
      <c r="B405" s="41" t="s">
        <v>38</v>
      </c>
      <c r="C405" s="41" t="s">
        <v>38</v>
      </c>
      <c r="D405" s="41" t="s">
        <v>38</v>
      </c>
      <c r="E405" s="41" t="s">
        <v>243</v>
      </c>
      <c r="F405" s="42">
        <v>7154.28</v>
      </c>
      <c r="G405" s="42">
        <v>1657.77</v>
      </c>
      <c r="H405" s="42">
        <v>4208.51</v>
      </c>
      <c r="I405" s="42">
        <v>0</v>
      </c>
      <c r="J405" s="43">
        <v>0</v>
      </c>
      <c r="K405" s="44">
        <v>0</v>
      </c>
      <c r="L405" s="42">
        <v>0</v>
      </c>
      <c r="M405" s="43">
        <v>0</v>
      </c>
      <c r="N405" s="44">
        <f t="shared" si="6"/>
        <v>0</v>
      </c>
      <c r="O405" s="42">
        <v>0</v>
      </c>
      <c r="P405" s="42">
        <v>0</v>
      </c>
      <c r="Q405" s="42">
        <v>0</v>
      </c>
      <c r="R405" s="43">
        <v>0</v>
      </c>
      <c r="S405" s="44">
        <v>1288</v>
      </c>
      <c r="T405" s="43">
        <v>0</v>
      </c>
    </row>
    <row r="406" spans="1:20" ht="19.5" customHeight="1">
      <c r="A406" s="41" t="s">
        <v>91</v>
      </c>
      <c r="B406" s="41" t="s">
        <v>92</v>
      </c>
      <c r="C406" s="41" t="s">
        <v>102</v>
      </c>
      <c r="D406" s="41" t="s">
        <v>244</v>
      </c>
      <c r="E406" s="41" t="s">
        <v>117</v>
      </c>
      <c r="F406" s="42">
        <v>8.51</v>
      </c>
      <c r="G406" s="42">
        <v>0</v>
      </c>
      <c r="H406" s="42">
        <v>8.51</v>
      </c>
      <c r="I406" s="42">
        <v>0</v>
      </c>
      <c r="J406" s="43">
        <v>0</v>
      </c>
      <c r="K406" s="44">
        <v>0</v>
      </c>
      <c r="L406" s="42">
        <v>0</v>
      </c>
      <c r="M406" s="43">
        <v>0</v>
      </c>
      <c r="N406" s="44">
        <f t="shared" si="6"/>
        <v>0</v>
      </c>
      <c r="O406" s="42">
        <v>0</v>
      </c>
      <c r="P406" s="42">
        <v>0</v>
      </c>
      <c r="Q406" s="42">
        <v>0</v>
      </c>
      <c r="R406" s="43">
        <v>0</v>
      </c>
      <c r="S406" s="44">
        <v>0</v>
      </c>
      <c r="T406" s="43">
        <v>0</v>
      </c>
    </row>
    <row r="407" spans="1:20" ht="19.5" customHeight="1">
      <c r="A407" s="41" t="s">
        <v>91</v>
      </c>
      <c r="B407" s="41" t="s">
        <v>92</v>
      </c>
      <c r="C407" s="41" t="s">
        <v>92</v>
      </c>
      <c r="D407" s="41" t="s">
        <v>244</v>
      </c>
      <c r="E407" s="41" t="s">
        <v>95</v>
      </c>
      <c r="F407" s="42">
        <v>723</v>
      </c>
      <c r="G407" s="42">
        <v>0</v>
      </c>
      <c r="H407" s="42">
        <v>723</v>
      </c>
      <c r="I407" s="42">
        <v>0</v>
      </c>
      <c r="J407" s="43">
        <v>0</v>
      </c>
      <c r="K407" s="44">
        <v>0</v>
      </c>
      <c r="L407" s="42">
        <v>0</v>
      </c>
      <c r="M407" s="43">
        <v>0</v>
      </c>
      <c r="N407" s="44">
        <f t="shared" si="6"/>
        <v>0</v>
      </c>
      <c r="O407" s="42">
        <v>0</v>
      </c>
      <c r="P407" s="42">
        <v>0</v>
      </c>
      <c r="Q407" s="42">
        <v>0</v>
      </c>
      <c r="R407" s="43">
        <v>0</v>
      </c>
      <c r="S407" s="44">
        <v>0</v>
      </c>
      <c r="T407" s="43">
        <v>0</v>
      </c>
    </row>
    <row r="408" spans="1:20" ht="19.5" customHeight="1">
      <c r="A408" s="41" t="s">
        <v>91</v>
      </c>
      <c r="B408" s="41" t="s">
        <v>92</v>
      </c>
      <c r="C408" s="41" t="s">
        <v>145</v>
      </c>
      <c r="D408" s="41" t="s">
        <v>244</v>
      </c>
      <c r="E408" s="41" t="s">
        <v>150</v>
      </c>
      <c r="F408" s="42">
        <v>361.5</v>
      </c>
      <c r="G408" s="42">
        <v>0</v>
      </c>
      <c r="H408" s="42">
        <v>361.5</v>
      </c>
      <c r="I408" s="42">
        <v>0</v>
      </c>
      <c r="J408" s="43">
        <v>0</v>
      </c>
      <c r="K408" s="44">
        <v>0</v>
      </c>
      <c r="L408" s="42">
        <v>0</v>
      </c>
      <c r="M408" s="43">
        <v>0</v>
      </c>
      <c r="N408" s="44">
        <f t="shared" si="6"/>
        <v>0</v>
      </c>
      <c r="O408" s="42">
        <v>0</v>
      </c>
      <c r="P408" s="42">
        <v>0</v>
      </c>
      <c r="Q408" s="42">
        <v>0</v>
      </c>
      <c r="R408" s="43">
        <v>0</v>
      </c>
      <c r="S408" s="44">
        <v>0</v>
      </c>
      <c r="T408" s="43">
        <v>0</v>
      </c>
    </row>
    <row r="409" spans="1:20" ht="19.5" customHeight="1">
      <c r="A409" s="41" t="s">
        <v>91</v>
      </c>
      <c r="B409" s="41" t="s">
        <v>85</v>
      </c>
      <c r="C409" s="41" t="s">
        <v>93</v>
      </c>
      <c r="D409" s="41" t="s">
        <v>244</v>
      </c>
      <c r="E409" s="41" t="s">
        <v>122</v>
      </c>
      <c r="F409" s="42">
        <v>40.5</v>
      </c>
      <c r="G409" s="42">
        <v>0</v>
      </c>
      <c r="H409" s="42">
        <v>40.5</v>
      </c>
      <c r="I409" s="42">
        <v>0</v>
      </c>
      <c r="J409" s="43">
        <v>0</v>
      </c>
      <c r="K409" s="44">
        <v>0</v>
      </c>
      <c r="L409" s="42">
        <v>0</v>
      </c>
      <c r="M409" s="43">
        <v>0</v>
      </c>
      <c r="N409" s="44">
        <f t="shared" si="6"/>
        <v>0</v>
      </c>
      <c r="O409" s="42">
        <v>0</v>
      </c>
      <c r="P409" s="42">
        <v>0</v>
      </c>
      <c r="Q409" s="42">
        <v>0</v>
      </c>
      <c r="R409" s="43">
        <v>0</v>
      </c>
      <c r="S409" s="44">
        <v>0</v>
      </c>
      <c r="T409" s="43">
        <v>0</v>
      </c>
    </row>
    <row r="410" spans="1:20" ht="19.5" customHeight="1">
      <c r="A410" s="41" t="s">
        <v>96</v>
      </c>
      <c r="B410" s="41" t="s">
        <v>97</v>
      </c>
      <c r="C410" s="41" t="s">
        <v>102</v>
      </c>
      <c r="D410" s="41" t="s">
        <v>244</v>
      </c>
      <c r="E410" s="41" t="s">
        <v>113</v>
      </c>
      <c r="F410" s="42">
        <v>575</v>
      </c>
      <c r="G410" s="42">
        <v>0</v>
      </c>
      <c r="H410" s="42">
        <v>575</v>
      </c>
      <c r="I410" s="42">
        <v>0</v>
      </c>
      <c r="J410" s="43">
        <v>0</v>
      </c>
      <c r="K410" s="44">
        <v>0</v>
      </c>
      <c r="L410" s="42">
        <v>0</v>
      </c>
      <c r="M410" s="43">
        <v>0</v>
      </c>
      <c r="N410" s="44">
        <f t="shared" si="6"/>
        <v>0</v>
      </c>
      <c r="O410" s="42">
        <v>0</v>
      </c>
      <c r="P410" s="42">
        <v>0</v>
      </c>
      <c r="Q410" s="42">
        <v>0</v>
      </c>
      <c r="R410" s="43">
        <v>0</v>
      </c>
      <c r="S410" s="44">
        <v>0</v>
      </c>
      <c r="T410" s="43">
        <v>0</v>
      </c>
    </row>
    <row r="411" spans="1:20" ht="19.5" customHeight="1">
      <c r="A411" s="41" t="s">
        <v>100</v>
      </c>
      <c r="B411" s="41" t="s">
        <v>84</v>
      </c>
      <c r="C411" s="41" t="s">
        <v>92</v>
      </c>
      <c r="D411" s="41" t="s">
        <v>244</v>
      </c>
      <c r="E411" s="41" t="s">
        <v>236</v>
      </c>
      <c r="F411" s="42">
        <v>2689.74</v>
      </c>
      <c r="G411" s="42">
        <v>789.74</v>
      </c>
      <c r="H411" s="42">
        <v>900</v>
      </c>
      <c r="I411" s="42">
        <v>0</v>
      </c>
      <c r="J411" s="43">
        <v>0</v>
      </c>
      <c r="K411" s="44">
        <v>0</v>
      </c>
      <c r="L411" s="42">
        <v>0</v>
      </c>
      <c r="M411" s="43">
        <v>0</v>
      </c>
      <c r="N411" s="44">
        <f t="shared" si="6"/>
        <v>0</v>
      </c>
      <c r="O411" s="42">
        <v>0</v>
      </c>
      <c r="P411" s="42">
        <v>0</v>
      </c>
      <c r="Q411" s="42">
        <v>0</v>
      </c>
      <c r="R411" s="43">
        <v>0</v>
      </c>
      <c r="S411" s="44">
        <v>1000</v>
      </c>
      <c r="T411" s="43">
        <v>0</v>
      </c>
    </row>
    <row r="412" spans="1:20" ht="19.5" customHeight="1">
      <c r="A412" s="41" t="s">
        <v>100</v>
      </c>
      <c r="B412" s="41" t="s">
        <v>84</v>
      </c>
      <c r="C412" s="41" t="s">
        <v>145</v>
      </c>
      <c r="D412" s="41" t="s">
        <v>244</v>
      </c>
      <c r="E412" s="41" t="s">
        <v>237</v>
      </c>
      <c r="F412" s="42">
        <v>868.03</v>
      </c>
      <c r="G412" s="42">
        <v>868.03</v>
      </c>
      <c r="H412" s="42">
        <v>0</v>
      </c>
      <c r="I412" s="42">
        <v>0</v>
      </c>
      <c r="J412" s="43">
        <v>0</v>
      </c>
      <c r="K412" s="44">
        <v>0</v>
      </c>
      <c r="L412" s="42">
        <v>0</v>
      </c>
      <c r="M412" s="43">
        <v>0</v>
      </c>
      <c r="N412" s="44">
        <f t="shared" si="6"/>
        <v>0</v>
      </c>
      <c r="O412" s="42">
        <v>0</v>
      </c>
      <c r="P412" s="42">
        <v>0</v>
      </c>
      <c r="Q412" s="42">
        <v>0</v>
      </c>
      <c r="R412" s="43">
        <v>0</v>
      </c>
      <c r="S412" s="44">
        <v>0</v>
      </c>
      <c r="T412" s="43">
        <v>0</v>
      </c>
    </row>
    <row r="413" spans="1:20" ht="19.5" customHeight="1">
      <c r="A413" s="41" t="s">
        <v>100</v>
      </c>
      <c r="B413" s="41" t="s">
        <v>84</v>
      </c>
      <c r="C413" s="41" t="s">
        <v>85</v>
      </c>
      <c r="D413" s="41" t="s">
        <v>244</v>
      </c>
      <c r="E413" s="41" t="s">
        <v>127</v>
      </c>
      <c r="F413" s="42">
        <v>1102</v>
      </c>
      <c r="G413" s="42">
        <v>0</v>
      </c>
      <c r="H413" s="42">
        <v>814</v>
      </c>
      <c r="I413" s="42">
        <v>0</v>
      </c>
      <c r="J413" s="43">
        <v>0</v>
      </c>
      <c r="K413" s="44">
        <v>0</v>
      </c>
      <c r="L413" s="42">
        <v>0</v>
      </c>
      <c r="M413" s="43">
        <v>0</v>
      </c>
      <c r="N413" s="44">
        <f t="shared" si="6"/>
        <v>0</v>
      </c>
      <c r="O413" s="42">
        <v>0</v>
      </c>
      <c r="P413" s="42">
        <v>0</v>
      </c>
      <c r="Q413" s="42">
        <v>0</v>
      </c>
      <c r="R413" s="43">
        <v>0</v>
      </c>
      <c r="S413" s="44">
        <v>288</v>
      </c>
      <c r="T413" s="43">
        <v>0</v>
      </c>
    </row>
    <row r="414" spans="1:20" ht="19.5" customHeight="1">
      <c r="A414" s="41" t="s">
        <v>100</v>
      </c>
      <c r="B414" s="41" t="s">
        <v>92</v>
      </c>
      <c r="C414" s="41" t="s">
        <v>85</v>
      </c>
      <c r="D414" s="41" t="s">
        <v>244</v>
      </c>
      <c r="E414" s="41" t="s">
        <v>238</v>
      </c>
      <c r="F414" s="42">
        <v>236</v>
      </c>
      <c r="G414" s="42">
        <v>0</v>
      </c>
      <c r="H414" s="42">
        <v>236</v>
      </c>
      <c r="I414" s="42">
        <v>0</v>
      </c>
      <c r="J414" s="43">
        <v>0</v>
      </c>
      <c r="K414" s="44">
        <v>0</v>
      </c>
      <c r="L414" s="42">
        <v>0</v>
      </c>
      <c r="M414" s="43">
        <v>0</v>
      </c>
      <c r="N414" s="44">
        <f t="shared" si="6"/>
        <v>0</v>
      </c>
      <c r="O414" s="42">
        <v>0</v>
      </c>
      <c r="P414" s="42">
        <v>0</v>
      </c>
      <c r="Q414" s="42">
        <v>0</v>
      </c>
      <c r="R414" s="43">
        <v>0</v>
      </c>
      <c r="S414" s="44">
        <v>0</v>
      </c>
      <c r="T414" s="43">
        <v>0</v>
      </c>
    </row>
    <row r="415" spans="1:20" ht="19.5" customHeight="1">
      <c r="A415" s="41" t="s">
        <v>106</v>
      </c>
      <c r="B415" s="41" t="s">
        <v>102</v>
      </c>
      <c r="C415" s="41" t="s">
        <v>93</v>
      </c>
      <c r="D415" s="41" t="s">
        <v>244</v>
      </c>
      <c r="E415" s="41" t="s">
        <v>107</v>
      </c>
      <c r="F415" s="42">
        <v>550</v>
      </c>
      <c r="G415" s="42">
        <v>0</v>
      </c>
      <c r="H415" s="42">
        <v>550</v>
      </c>
      <c r="I415" s="42">
        <v>0</v>
      </c>
      <c r="J415" s="43">
        <v>0</v>
      </c>
      <c r="K415" s="44">
        <v>0</v>
      </c>
      <c r="L415" s="42">
        <v>0</v>
      </c>
      <c r="M415" s="43">
        <v>0</v>
      </c>
      <c r="N415" s="44">
        <f t="shared" si="6"/>
        <v>0</v>
      </c>
      <c r="O415" s="42">
        <v>0</v>
      </c>
      <c r="P415" s="42">
        <v>0</v>
      </c>
      <c r="Q415" s="42">
        <v>0</v>
      </c>
      <c r="R415" s="43">
        <v>0</v>
      </c>
      <c r="S415" s="44">
        <v>0</v>
      </c>
      <c r="T415" s="43">
        <v>0</v>
      </c>
    </row>
    <row r="416" spans="1:20" ht="19.5" customHeight="1">
      <c r="A416" s="41" t="s">
        <v>38</v>
      </c>
      <c r="B416" s="41" t="s">
        <v>38</v>
      </c>
      <c r="C416" s="41" t="s">
        <v>38</v>
      </c>
      <c r="D416" s="41" t="s">
        <v>38</v>
      </c>
      <c r="E416" s="41" t="s">
        <v>245</v>
      </c>
      <c r="F416" s="42">
        <v>7208.33</v>
      </c>
      <c r="G416" s="42">
        <v>0</v>
      </c>
      <c r="H416" s="42">
        <v>3806.74</v>
      </c>
      <c r="I416" s="42">
        <v>0</v>
      </c>
      <c r="J416" s="43">
        <v>0</v>
      </c>
      <c r="K416" s="44">
        <v>3401.59</v>
      </c>
      <c r="L416" s="42">
        <v>0</v>
      </c>
      <c r="M416" s="43">
        <v>0</v>
      </c>
      <c r="N416" s="44">
        <f t="shared" si="6"/>
        <v>0</v>
      </c>
      <c r="O416" s="42">
        <v>0</v>
      </c>
      <c r="P416" s="42">
        <v>0</v>
      </c>
      <c r="Q416" s="42">
        <v>0</v>
      </c>
      <c r="R416" s="43">
        <v>0</v>
      </c>
      <c r="S416" s="44">
        <v>0</v>
      </c>
      <c r="T416" s="43">
        <v>0</v>
      </c>
    </row>
    <row r="417" spans="1:20" ht="19.5" customHeight="1">
      <c r="A417" s="41" t="s">
        <v>88</v>
      </c>
      <c r="B417" s="41" t="s">
        <v>89</v>
      </c>
      <c r="C417" s="41" t="s">
        <v>84</v>
      </c>
      <c r="D417" s="41" t="s">
        <v>246</v>
      </c>
      <c r="E417" s="41" t="s">
        <v>90</v>
      </c>
      <c r="F417" s="42">
        <v>35.8</v>
      </c>
      <c r="G417" s="42">
        <v>0</v>
      </c>
      <c r="H417" s="42">
        <v>0</v>
      </c>
      <c r="I417" s="42">
        <v>0</v>
      </c>
      <c r="J417" s="43">
        <v>0</v>
      </c>
      <c r="K417" s="44">
        <v>35.8</v>
      </c>
      <c r="L417" s="42">
        <v>0</v>
      </c>
      <c r="M417" s="43">
        <v>0</v>
      </c>
      <c r="N417" s="44">
        <f t="shared" si="6"/>
        <v>0</v>
      </c>
      <c r="O417" s="42">
        <v>0</v>
      </c>
      <c r="P417" s="42">
        <v>0</v>
      </c>
      <c r="Q417" s="42">
        <v>0</v>
      </c>
      <c r="R417" s="43">
        <v>0</v>
      </c>
      <c r="S417" s="44">
        <v>0</v>
      </c>
      <c r="T417" s="43">
        <v>0</v>
      </c>
    </row>
    <row r="418" spans="1:20" ht="19.5" customHeight="1">
      <c r="A418" s="41" t="s">
        <v>91</v>
      </c>
      <c r="B418" s="41" t="s">
        <v>92</v>
      </c>
      <c r="C418" s="41" t="s">
        <v>102</v>
      </c>
      <c r="D418" s="41" t="s">
        <v>246</v>
      </c>
      <c r="E418" s="41" t="s">
        <v>117</v>
      </c>
      <c r="F418" s="42">
        <v>18.22</v>
      </c>
      <c r="G418" s="42">
        <v>0</v>
      </c>
      <c r="H418" s="42">
        <v>6.74</v>
      </c>
      <c r="I418" s="42">
        <v>0</v>
      </c>
      <c r="J418" s="43">
        <v>0</v>
      </c>
      <c r="K418" s="44">
        <v>11.48</v>
      </c>
      <c r="L418" s="42">
        <v>0</v>
      </c>
      <c r="M418" s="43">
        <v>0</v>
      </c>
      <c r="N418" s="44">
        <f t="shared" si="6"/>
        <v>0</v>
      </c>
      <c r="O418" s="42">
        <v>0</v>
      </c>
      <c r="P418" s="42">
        <v>0</v>
      </c>
      <c r="Q418" s="42">
        <v>0</v>
      </c>
      <c r="R418" s="43">
        <v>0</v>
      </c>
      <c r="S418" s="44">
        <v>0</v>
      </c>
      <c r="T418" s="43">
        <v>0</v>
      </c>
    </row>
    <row r="419" spans="1:20" ht="19.5" customHeight="1">
      <c r="A419" s="41" t="s">
        <v>91</v>
      </c>
      <c r="B419" s="41" t="s">
        <v>92</v>
      </c>
      <c r="C419" s="41" t="s">
        <v>92</v>
      </c>
      <c r="D419" s="41" t="s">
        <v>246</v>
      </c>
      <c r="E419" s="41" t="s">
        <v>95</v>
      </c>
      <c r="F419" s="42">
        <v>323.76</v>
      </c>
      <c r="G419" s="42">
        <v>0</v>
      </c>
      <c r="H419" s="42">
        <v>200</v>
      </c>
      <c r="I419" s="42">
        <v>0</v>
      </c>
      <c r="J419" s="43">
        <v>0</v>
      </c>
      <c r="K419" s="44">
        <v>123.76</v>
      </c>
      <c r="L419" s="42">
        <v>0</v>
      </c>
      <c r="M419" s="43">
        <v>0</v>
      </c>
      <c r="N419" s="44">
        <f t="shared" si="6"/>
        <v>0</v>
      </c>
      <c r="O419" s="42">
        <v>0</v>
      </c>
      <c r="P419" s="42">
        <v>0</v>
      </c>
      <c r="Q419" s="42">
        <v>0</v>
      </c>
      <c r="R419" s="43">
        <v>0</v>
      </c>
      <c r="S419" s="44">
        <v>0</v>
      </c>
      <c r="T419" s="43">
        <v>0</v>
      </c>
    </row>
    <row r="420" spans="1:20" ht="19.5" customHeight="1">
      <c r="A420" s="41" t="s">
        <v>91</v>
      </c>
      <c r="B420" s="41" t="s">
        <v>92</v>
      </c>
      <c r="C420" s="41" t="s">
        <v>145</v>
      </c>
      <c r="D420" s="41" t="s">
        <v>246</v>
      </c>
      <c r="E420" s="41" t="s">
        <v>150</v>
      </c>
      <c r="F420" s="42">
        <v>161.89</v>
      </c>
      <c r="G420" s="42">
        <v>0</v>
      </c>
      <c r="H420" s="42">
        <v>0</v>
      </c>
      <c r="I420" s="42">
        <v>0</v>
      </c>
      <c r="J420" s="43">
        <v>0</v>
      </c>
      <c r="K420" s="44">
        <v>161.89</v>
      </c>
      <c r="L420" s="42">
        <v>0</v>
      </c>
      <c r="M420" s="43">
        <v>0</v>
      </c>
      <c r="N420" s="44">
        <f t="shared" si="6"/>
        <v>0</v>
      </c>
      <c r="O420" s="42">
        <v>0</v>
      </c>
      <c r="P420" s="42">
        <v>0</v>
      </c>
      <c r="Q420" s="42">
        <v>0</v>
      </c>
      <c r="R420" s="43">
        <v>0</v>
      </c>
      <c r="S420" s="44">
        <v>0</v>
      </c>
      <c r="T420" s="43">
        <v>0</v>
      </c>
    </row>
    <row r="421" spans="1:20" ht="19.5" customHeight="1">
      <c r="A421" s="41" t="s">
        <v>91</v>
      </c>
      <c r="B421" s="41" t="s">
        <v>85</v>
      </c>
      <c r="C421" s="41" t="s">
        <v>93</v>
      </c>
      <c r="D421" s="41" t="s">
        <v>246</v>
      </c>
      <c r="E421" s="41" t="s">
        <v>122</v>
      </c>
      <c r="F421" s="42">
        <v>16.67</v>
      </c>
      <c r="G421" s="42">
        <v>0</v>
      </c>
      <c r="H421" s="42">
        <v>0</v>
      </c>
      <c r="I421" s="42">
        <v>0</v>
      </c>
      <c r="J421" s="43">
        <v>0</v>
      </c>
      <c r="K421" s="44">
        <v>16.67</v>
      </c>
      <c r="L421" s="42">
        <v>0</v>
      </c>
      <c r="M421" s="43">
        <v>0</v>
      </c>
      <c r="N421" s="44">
        <f t="shared" si="6"/>
        <v>0</v>
      </c>
      <c r="O421" s="42">
        <v>0</v>
      </c>
      <c r="P421" s="42">
        <v>0</v>
      </c>
      <c r="Q421" s="42">
        <v>0</v>
      </c>
      <c r="R421" s="43">
        <v>0</v>
      </c>
      <c r="S421" s="44">
        <v>0</v>
      </c>
      <c r="T421" s="43">
        <v>0</v>
      </c>
    </row>
    <row r="422" spans="1:20" ht="19.5" customHeight="1">
      <c r="A422" s="41" t="s">
        <v>96</v>
      </c>
      <c r="B422" s="41" t="s">
        <v>97</v>
      </c>
      <c r="C422" s="41" t="s">
        <v>102</v>
      </c>
      <c r="D422" s="41" t="s">
        <v>246</v>
      </c>
      <c r="E422" s="41" t="s">
        <v>113</v>
      </c>
      <c r="F422" s="42">
        <v>167.95</v>
      </c>
      <c r="G422" s="42">
        <v>0</v>
      </c>
      <c r="H422" s="42">
        <v>0</v>
      </c>
      <c r="I422" s="42">
        <v>0</v>
      </c>
      <c r="J422" s="43">
        <v>0</v>
      </c>
      <c r="K422" s="44">
        <v>167.95</v>
      </c>
      <c r="L422" s="42">
        <v>0</v>
      </c>
      <c r="M422" s="43">
        <v>0</v>
      </c>
      <c r="N422" s="44">
        <f t="shared" si="6"/>
        <v>0</v>
      </c>
      <c r="O422" s="42">
        <v>0</v>
      </c>
      <c r="P422" s="42">
        <v>0</v>
      </c>
      <c r="Q422" s="42">
        <v>0</v>
      </c>
      <c r="R422" s="43">
        <v>0</v>
      </c>
      <c r="S422" s="44">
        <v>0</v>
      </c>
      <c r="T422" s="43">
        <v>0</v>
      </c>
    </row>
    <row r="423" spans="1:20" ht="19.5" customHeight="1">
      <c r="A423" s="41" t="s">
        <v>100</v>
      </c>
      <c r="B423" s="41" t="s">
        <v>84</v>
      </c>
      <c r="C423" s="41" t="s">
        <v>145</v>
      </c>
      <c r="D423" s="41" t="s">
        <v>246</v>
      </c>
      <c r="E423" s="41" t="s">
        <v>237</v>
      </c>
      <c r="F423" s="42">
        <v>6207.46</v>
      </c>
      <c r="G423" s="42">
        <v>0</v>
      </c>
      <c r="H423" s="42">
        <v>3600</v>
      </c>
      <c r="I423" s="42">
        <v>0</v>
      </c>
      <c r="J423" s="43">
        <v>0</v>
      </c>
      <c r="K423" s="44">
        <v>2607.46</v>
      </c>
      <c r="L423" s="42">
        <v>0</v>
      </c>
      <c r="M423" s="43">
        <v>0</v>
      </c>
      <c r="N423" s="44">
        <f t="shared" si="6"/>
        <v>0</v>
      </c>
      <c r="O423" s="42">
        <v>0</v>
      </c>
      <c r="P423" s="42">
        <v>0</v>
      </c>
      <c r="Q423" s="42">
        <v>0</v>
      </c>
      <c r="R423" s="43">
        <v>0</v>
      </c>
      <c r="S423" s="44">
        <v>0</v>
      </c>
      <c r="T423" s="43">
        <v>0</v>
      </c>
    </row>
    <row r="424" spans="1:20" ht="19.5" customHeight="1">
      <c r="A424" s="41" t="s">
        <v>100</v>
      </c>
      <c r="B424" s="41" t="s">
        <v>84</v>
      </c>
      <c r="C424" s="41" t="s">
        <v>104</v>
      </c>
      <c r="D424" s="41" t="s">
        <v>246</v>
      </c>
      <c r="E424" s="41" t="s">
        <v>105</v>
      </c>
      <c r="F424" s="42">
        <v>12</v>
      </c>
      <c r="G424" s="42">
        <v>0</v>
      </c>
      <c r="H424" s="42">
        <v>0</v>
      </c>
      <c r="I424" s="42">
        <v>0</v>
      </c>
      <c r="J424" s="43">
        <v>0</v>
      </c>
      <c r="K424" s="44">
        <v>12</v>
      </c>
      <c r="L424" s="42">
        <v>0</v>
      </c>
      <c r="M424" s="43">
        <v>0</v>
      </c>
      <c r="N424" s="44">
        <f t="shared" si="6"/>
        <v>0</v>
      </c>
      <c r="O424" s="42">
        <v>0</v>
      </c>
      <c r="P424" s="42">
        <v>0</v>
      </c>
      <c r="Q424" s="42">
        <v>0</v>
      </c>
      <c r="R424" s="43">
        <v>0</v>
      </c>
      <c r="S424" s="44">
        <v>0</v>
      </c>
      <c r="T424" s="43">
        <v>0</v>
      </c>
    </row>
    <row r="425" spans="1:20" ht="19.5" customHeight="1">
      <c r="A425" s="41" t="s">
        <v>100</v>
      </c>
      <c r="B425" s="41" t="s">
        <v>92</v>
      </c>
      <c r="C425" s="41" t="s">
        <v>85</v>
      </c>
      <c r="D425" s="41" t="s">
        <v>246</v>
      </c>
      <c r="E425" s="41" t="s">
        <v>238</v>
      </c>
      <c r="F425" s="42">
        <v>30</v>
      </c>
      <c r="G425" s="42">
        <v>0</v>
      </c>
      <c r="H425" s="42">
        <v>0</v>
      </c>
      <c r="I425" s="42">
        <v>0</v>
      </c>
      <c r="J425" s="43">
        <v>0</v>
      </c>
      <c r="K425" s="44">
        <v>30</v>
      </c>
      <c r="L425" s="42">
        <v>0</v>
      </c>
      <c r="M425" s="43">
        <v>0</v>
      </c>
      <c r="N425" s="44">
        <f t="shared" si="6"/>
        <v>0</v>
      </c>
      <c r="O425" s="42">
        <v>0</v>
      </c>
      <c r="P425" s="42">
        <v>0</v>
      </c>
      <c r="Q425" s="42">
        <v>0</v>
      </c>
      <c r="R425" s="43">
        <v>0</v>
      </c>
      <c r="S425" s="44">
        <v>0</v>
      </c>
      <c r="T425" s="43">
        <v>0</v>
      </c>
    </row>
    <row r="426" spans="1:20" ht="19.5" customHeight="1">
      <c r="A426" s="41" t="s">
        <v>106</v>
      </c>
      <c r="B426" s="41" t="s">
        <v>102</v>
      </c>
      <c r="C426" s="41" t="s">
        <v>93</v>
      </c>
      <c r="D426" s="41" t="s">
        <v>246</v>
      </c>
      <c r="E426" s="41" t="s">
        <v>107</v>
      </c>
      <c r="F426" s="42">
        <v>234.58</v>
      </c>
      <c r="G426" s="42">
        <v>0</v>
      </c>
      <c r="H426" s="42">
        <v>0</v>
      </c>
      <c r="I426" s="42">
        <v>0</v>
      </c>
      <c r="J426" s="43">
        <v>0</v>
      </c>
      <c r="K426" s="44">
        <v>234.58</v>
      </c>
      <c r="L426" s="42">
        <v>0</v>
      </c>
      <c r="M426" s="43">
        <v>0</v>
      </c>
      <c r="N426" s="44">
        <f t="shared" si="6"/>
        <v>0</v>
      </c>
      <c r="O426" s="42">
        <v>0</v>
      </c>
      <c r="P426" s="42">
        <v>0</v>
      </c>
      <c r="Q426" s="42">
        <v>0</v>
      </c>
      <c r="R426" s="43">
        <v>0</v>
      </c>
      <c r="S426" s="44">
        <v>0</v>
      </c>
      <c r="T426" s="43">
        <v>0</v>
      </c>
    </row>
    <row r="427" spans="1:20" ht="19.5" customHeight="1">
      <c r="A427" s="41" t="s">
        <v>38</v>
      </c>
      <c r="B427" s="41" t="s">
        <v>38</v>
      </c>
      <c r="C427" s="41" t="s">
        <v>38</v>
      </c>
      <c r="D427" s="41" t="s">
        <v>38</v>
      </c>
      <c r="E427" s="41" t="s">
        <v>247</v>
      </c>
      <c r="F427" s="42">
        <v>5489.28</v>
      </c>
      <c r="G427" s="42">
        <v>1918.36</v>
      </c>
      <c r="H427" s="42">
        <v>2128.62</v>
      </c>
      <c r="I427" s="42">
        <v>0</v>
      </c>
      <c r="J427" s="43">
        <v>0</v>
      </c>
      <c r="K427" s="44">
        <v>0</v>
      </c>
      <c r="L427" s="42">
        <v>0</v>
      </c>
      <c r="M427" s="43">
        <v>0</v>
      </c>
      <c r="N427" s="44">
        <f t="shared" si="6"/>
        <v>0</v>
      </c>
      <c r="O427" s="42">
        <v>0</v>
      </c>
      <c r="P427" s="42">
        <v>0</v>
      </c>
      <c r="Q427" s="42">
        <v>0</v>
      </c>
      <c r="R427" s="43">
        <v>0</v>
      </c>
      <c r="S427" s="44">
        <v>1442.3</v>
      </c>
      <c r="T427" s="43">
        <v>0</v>
      </c>
    </row>
    <row r="428" spans="1:20" ht="19.5" customHeight="1">
      <c r="A428" s="41" t="s">
        <v>91</v>
      </c>
      <c r="B428" s="41" t="s">
        <v>92</v>
      </c>
      <c r="C428" s="41" t="s">
        <v>102</v>
      </c>
      <c r="D428" s="41" t="s">
        <v>248</v>
      </c>
      <c r="E428" s="41" t="s">
        <v>117</v>
      </c>
      <c r="F428" s="42">
        <v>8.62</v>
      </c>
      <c r="G428" s="42">
        <v>0</v>
      </c>
      <c r="H428" s="42">
        <v>8.62</v>
      </c>
      <c r="I428" s="42">
        <v>0</v>
      </c>
      <c r="J428" s="43">
        <v>0</v>
      </c>
      <c r="K428" s="44">
        <v>0</v>
      </c>
      <c r="L428" s="42">
        <v>0</v>
      </c>
      <c r="M428" s="43">
        <v>0</v>
      </c>
      <c r="N428" s="44">
        <f t="shared" si="6"/>
        <v>0</v>
      </c>
      <c r="O428" s="42">
        <v>0</v>
      </c>
      <c r="P428" s="42">
        <v>0</v>
      </c>
      <c r="Q428" s="42">
        <v>0</v>
      </c>
      <c r="R428" s="43">
        <v>0</v>
      </c>
      <c r="S428" s="44">
        <v>0</v>
      </c>
      <c r="T428" s="43">
        <v>0</v>
      </c>
    </row>
    <row r="429" spans="1:20" ht="19.5" customHeight="1">
      <c r="A429" s="41" t="s">
        <v>91</v>
      </c>
      <c r="B429" s="41" t="s">
        <v>92</v>
      </c>
      <c r="C429" s="41" t="s">
        <v>92</v>
      </c>
      <c r="D429" s="41" t="s">
        <v>248</v>
      </c>
      <c r="E429" s="41" t="s">
        <v>95</v>
      </c>
      <c r="F429" s="42">
        <v>396.3</v>
      </c>
      <c r="G429" s="42">
        <v>0</v>
      </c>
      <c r="H429" s="42">
        <v>0</v>
      </c>
      <c r="I429" s="42">
        <v>0</v>
      </c>
      <c r="J429" s="43">
        <v>0</v>
      </c>
      <c r="K429" s="44">
        <v>0</v>
      </c>
      <c r="L429" s="42">
        <v>0</v>
      </c>
      <c r="M429" s="43">
        <v>0</v>
      </c>
      <c r="N429" s="44">
        <f t="shared" si="6"/>
        <v>0</v>
      </c>
      <c r="O429" s="42">
        <v>0</v>
      </c>
      <c r="P429" s="42">
        <v>0</v>
      </c>
      <c r="Q429" s="42">
        <v>0</v>
      </c>
      <c r="R429" s="43">
        <v>0</v>
      </c>
      <c r="S429" s="44">
        <v>396.3</v>
      </c>
      <c r="T429" s="43">
        <v>0</v>
      </c>
    </row>
    <row r="430" spans="1:20" ht="19.5" customHeight="1">
      <c r="A430" s="41" t="s">
        <v>91</v>
      </c>
      <c r="B430" s="41" t="s">
        <v>92</v>
      </c>
      <c r="C430" s="41" t="s">
        <v>145</v>
      </c>
      <c r="D430" s="41" t="s">
        <v>248</v>
      </c>
      <c r="E430" s="41" t="s">
        <v>150</v>
      </c>
      <c r="F430" s="42">
        <v>158.52</v>
      </c>
      <c r="G430" s="42">
        <v>0</v>
      </c>
      <c r="H430" s="42">
        <v>0</v>
      </c>
      <c r="I430" s="42">
        <v>0</v>
      </c>
      <c r="J430" s="43">
        <v>0</v>
      </c>
      <c r="K430" s="44">
        <v>0</v>
      </c>
      <c r="L430" s="42">
        <v>0</v>
      </c>
      <c r="M430" s="43">
        <v>0</v>
      </c>
      <c r="N430" s="44">
        <f t="shared" si="6"/>
        <v>0</v>
      </c>
      <c r="O430" s="42">
        <v>0</v>
      </c>
      <c r="P430" s="42">
        <v>0</v>
      </c>
      <c r="Q430" s="42">
        <v>0</v>
      </c>
      <c r="R430" s="43">
        <v>0</v>
      </c>
      <c r="S430" s="44">
        <v>158.52</v>
      </c>
      <c r="T430" s="43">
        <v>0</v>
      </c>
    </row>
    <row r="431" spans="1:20" ht="19.5" customHeight="1">
      <c r="A431" s="41" t="s">
        <v>91</v>
      </c>
      <c r="B431" s="41" t="s">
        <v>85</v>
      </c>
      <c r="C431" s="41" t="s">
        <v>93</v>
      </c>
      <c r="D431" s="41" t="s">
        <v>248</v>
      </c>
      <c r="E431" s="41" t="s">
        <v>122</v>
      </c>
      <c r="F431" s="42">
        <v>13.13</v>
      </c>
      <c r="G431" s="42">
        <v>0</v>
      </c>
      <c r="H431" s="42">
        <v>0</v>
      </c>
      <c r="I431" s="42">
        <v>0</v>
      </c>
      <c r="J431" s="43">
        <v>0</v>
      </c>
      <c r="K431" s="44">
        <v>0</v>
      </c>
      <c r="L431" s="42">
        <v>0</v>
      </c>
      <c r="M431" s="43">
        <v>0</v>
      </c>
      <c r="N431" s="44">
        <f t="shared" si="6"/>
        <v>0</v>
      </c>
      <c r="O431" s="42">
        <v>0</v>
      </c>
      <c r="P431" s="42">
        <v>0</v>
      </c>
      <c r="Q431" s="42">
        <v>0</v>
      </c>
      <c r="R431" s="43">
        <v>0</v>
      </c>
      <c r="S431" s="44">
        <v>13.13</v>
      </c>
      <c r="T431" s="43">
        <v>0</v>
      </c>
    </row>
    <row r="432" spans="1:20" ht="19.5" customHeight="1">
      <c r="A432" s="41" t="s">
        <v>96</v>
      </c>
      <c r="B432" s="41" t="s">
        <v>97</v>
      </c>
      <c r="C432" s="41" t="s">
        <v>102</v>
      </c>
      <c r="D432" s="41" t="s">
        <v>248</v>
      </c>
      <c r="E432" s="41" t="s">
        <v>113</v>
      </c>
      <c r="F432" s="42">
        <v>112.06</v>
      </c>
      <c r="G432" s="42">
        <v>0</v>
      </c>
      <c r="H432" s="42">
        <v>0</v>
      </c>
      <c r="I432" s="42">
        <v>0</v>
      </c>
      <c r="J432" s="43">
        <v>0</v>
      </c>
      <c r="K432" s="44">
        <v>0</v>
      </c>
      <c r="L432" s="42">
        <v>0</v>
      </c>
      <c r="M432" s="43">
        <v>0</v>
      </c>
      <c r="N432" s="44">
        <f t="shared" si="6"/>
        <v>0</v>
      </c>
      <c r="O432" s="42">
        <v>0</v>
      </c>
      <c r="P432" s="42">
        <v>0</v>
      </c>
      <c r="Q432" s="42">
        <v>0</v>
      </c>
      <c r="R432" s="43">
        <v>0</v>
      </c>
      <c r="S432" s="44">
        <v>112.06</v>
      </c>
      <c r="T432" s="43">
        <v>0</v>
      </c>
    </row>
    <row r="433" spans="1:20" ht="19.5" customHeight="1">
      <c r="A433" s="41" t="s">
        <v>249</v>
      </c>
      <c r="B433" s="41" t="s">
        <v>157</v>
      </c>
      <c r="C433" s="41" t="s">
        <v>93</v>
      </c>
      <c r="D433" s="41" t="s">
        <v>248</v>
      </c>
      <c r="E433" s="41" t="s">
        <v>250</v>
      </c>
      <c r="F433" s="42">
        <v>184</v>
      </c>
      <c r="G433" s="42">
        <v>184</v>
      </c>
      <c r="H433" s="42">
        <v>0</v>
      </c>
      <c r="I433" s="42">
        <v>0</v>
      </c>
      <c r="J433" s="43">
        <v>0</v>
      </c>
      <c r="K433" s="44">
        <v>0</v>
      </c>
      <c r="L433" s="42">
        <v>0</v>
      </c>
      <c r="M433" s="43">
        <v>0</v>
      </c>
      <c r="N433" s="44">
        <f t="shared" si="6"/>
        <v>0</v>
      </c>
      <c r="O433" s="42">
        <v>0</v>
      </c>
      <c r="P433" s="42">
        <v>0</v>
      </c>
      <c r="Q433" s="42">
        <v>0</v>
      </c>
      <c r="R433" s="43">
        <v>0</v>
      </c>
      <c r="S433" s="44">
        <v>0</v>
      </c>
      <c r="T433" s="43">
        <v>0</v>
      </c>
    </row>
    <row r="434" spans="1:20" ht="19.5" customHeight="1">
      <c r="A434" s="41" t="s">
        <v>100</v>
      </c>
      <c r="B434" s="41" t="s">
        <v>84</v>
      </c>
      <c r="C434" s="41" t="s">
        <v>92</v>
      </c>
      <c r="D434" s="41" t="s">
        <v>248</v>
      </c>
      <c r="E434" s="41" t="s">
        <v>236</v>
      </c>
      <c r="F434" s="42">
        <v>1734.36</v>
      </c>
      <c r="G434" s="42">
        <v>1734.36</v>
      </c>
      <c r="H434" s="42">
        <v>0</v>
      </c>
      <c r="I434" s="42">
        <v>0</v>
      </c>
      <c r="J434" s="43">
        <v>0</v>
      </c>
      <c r="K434" s="44">
        <v>0</v>
      </c>
      <c r="L434" s="42">
        <v>0</v>
      </c>
      <c r="M434" s="43">
        <v>0</v>
      </c>
      <c r="N434" s="44">
        <f t="shared" si="6"/>
        <v>0</v>
      </c>
      <c r="O434" s="42">
        <v>0</v>
      </c>
      <c r="P434" s="42">
        <v>0</v>
      </c>
      <c r="Q434" s="42">
        <v>0</v>
      </c>
      <c r="R434" s="43">
        <v>0</v>
      </c>
      <c r="S434" s="44">
        <v>0</v>
      </c>
      <c r="T434" s="43">
        <v>0</v>
      </c>
    </row>
    <row r="435" spans="1:20" ht="19.5" customHeight="1">
      <c r="A435" s="41" t="s">
        <v>100</v>
      </c>
      <c r="B435" s="41" t="s">
        <v>84</v>
      </c>
      <c r="C435" s="41" t="s">
        <v>85</v>
      </c>
      <c r="D435" s="41" t="s">
        <v>248</v>
      </c>
      <c r="E435" s="41" t="s">
        <v>127</v>
      </c>
      <c r="F435" s="42">
        <v>2594.29</v>
      </c>
      <c r="G435" s="42">
        <v>0</v>
      </c>
      <c r="H435" s="42">
        <v>2042.31</v>
      </c>
      <c r="I435" s="42">
        <v>0</v>
      </c>
      <c r="J435" s="43">
        <v>0</v>
      </c>
      <c r="K435" s="44">
        <v>0</v>
      </c>
      <c r="L435" s="42">
        <v>0</v>
      </c>
      <c r="M435" s="43">
        <v>0</v>
      </c>
      <c r="N435" s="44">
        <f t="shared" si="6"/>
        <v>0</v>
      </c>
      <c r="O435" s="42">
        <v>0</v>
      </c>
      <c r="P435" s="42">
        <v>0</v>
      </c>
      <c r="Q435" s="42">
        <v>0</v>
      </c>
      <c r="R435" s="43">
        <v>0</v>
      </c>
      <c r="S435" s="44">
        <v>551.98</v>
      </c>
      <c r="T435" s="43">
        <v>0</v>
      </c>
    </row>
    <row r="436" spans="1:20" ht="19.5" customHeight="1">
      <c r="A436" s="41" t="s">
        <v>106</v>
      </c>
      <c r="B436" s="41" t="s">
        <v>102</v>
      </c>
      <c r="C436" s="41" t="s">
        <v>93</v>
      </c>
      <c r="D436" s="41" t="s">
        <v>248</v>
      </c>
      <c r="E436" s="41" t="s">
        <v>107</v>
      </c>
      <c r="F436" s="42">
        <v>210.31</v>
      </c>
      <c r="G436" s="42">
        <v>0</v>
      </c>
      <c r="H436" s="42">
        <v>0</v>
      </c>
      <c r="I436" s="42">
        <v>0</v>
      </c>
      <c r="J436" s="43">
        <v>0</v>
      </c>
      <c r="K436" s="44">
        <v>0</v>
      </c>
      <c r="L436" s="42">
        <v>0</v>
      </c>
      <c r="M436" s="43">
        <v>0</v>
      </c>
      <c r="N436" s="44">
        <f t="shared" si="6"/>
        <v>0</v>
      </c>
      <c r="O436" s="42">
        <v>0</v>
      </c>
      <c r="P436" s="42">
        <v>0</v>
      </c>
      <c r="Q436" s="42">
        <v>0</v>
      </c>
      <c r="R436" s="43">
        <v>0</v>
      </c>
      <c r="S436" s="44">
        <v>210.31</v>
      </c>
      <c r="T436" s="43">
        <v>0</v>
      </c>
    </row>
    <row r="437" spans="1:20" ht="19.5" customHeight="1">
      <c r="A437" s="41" t="s">
        <v>251</v>
      </c>
      <c r="B437" s="41" t="s">
        <v>84</v>
      </c>
      <c r="C437" s="41" t="s">
        <v>93</v>
      </c>
      <c r="D437" s="41" t="s">
        <v>248</v>
      </c>
      <c r="E437" s="41" t="s">
        <v>252</v>
      </c>
      <c r="F437" s="42">
        <v>77.69</v>
      </c>
      <c r="G437" s="42">
        <v>0</v>
      </c>
      <c r="H437" s="42">
        <v>77.69</v>
      </c>
      <c r="I437" s="42">
        <v>0</v>
      </c>
      <c r="J437" s="43">
        <v>0</v>
      </c>
      <c r="K437" s="44">
        <v>0</v>
      </c>
      <c r="L437" s="42">
        <v>0</v>
      </c>
      <c r="M437" s="43">
        <v>0</v>
      </c>
      <c r="N437" s="44">
        <f t="shared" si="6"/>
        <v>0</v>
      </c>
      <c r="O437" s="42">
        <v>0</v>
      </c>
      <c r="P437" s="42">
        <v>0</v>
      </c>
      <c r="Q437" s="42">
        <v>0</v>
      </c>
      <c r="R437" s="43">
        <v>0</v>
      </c>
      <c r="S437" s="44">
        <v>0</v>
      </c>
      <c r="T437" s="43">
        <v>0</v>
      </c>
    </row>
    <row r="438" spans="1:20" ht="19.5" customHeight="1">
      <c r="A438" s="41" t="s">
        <v>38</v>
      </c>
      <c r="B438" s="41" t="s">
        <v>38</v>
      </c>
      <c r="C438" s="41" t="s">
        <v>38</v>
      </c>
      <c r="D438" s="41" t="s">
        <v>38</v>
      </c>
      <c r="E438" s="41" t="s">
        <v>253</v>
      </c>
      <c r="F438" s="42">
        <v>3016.34</v>
      </c>
      <c r="G438" s="42">
        <v>958.13</v>
      </c>
      <c r="H438" s="42">
        <v>1260.62</v>
      </c>
      <c r="I438" s="42">
        <v>0</v>
      </c>
      <c r="J438" s="43">
        <v>0</v>
      </c>
      <c r="K438" s="44">
        <v>797.59</v>
      </c>
      <c r="L438" s="42">
        <v>0</v>
      </c>
      <c r="M438" s="43">
        <v>0</v>
      </c>
      <c r="N438" s="44">
        <f t="shared" si="6"/>
        <v>0</v>
      </c>
      <c r="O438" s="42">
        <v>0</v>
      </c>
      <c r="P438" s="42">
        <v>0</v>
      </c>
      <c r="Q438" s="42">
        <v>0</v>
      </c>
      <c r="R438" s="43">
        <v>0</v>
      </c>
      <c r="S438" s="44">
        <v>0</v>
      </c>
      <c r="T438" s="43">
        <v>0</v>
      </c>
    </row>
    <row r="439" spans="1:20" ht="19.5" customHeight="1">
      <c r="A439" s="41" t="s">
        <v>88</v>
      </c>
      <c r="B439" s="41" t="s">
        <v>89</v>
      </c>
      <c r="C439" s="41" t="s">
        <v>84</v>
      </c>
      <c r="D439" s="41" t="s">
        <v>254</v>
      </c>
      <c r="E439" s="41" t="s">
        <v>90</v>
      </c>
      <c r="F439" s="42">
        <v>9</v>
      </c>
      <c r="G439" s="42">
        <v>0</v>
      </c>
      <c r="H439" s="42">
        <v>0</v>
      </c>
      <c r="I439" s="42">
        <v>0</v>
      </c>
      <c r="J439" s="43">
        <v>0</v>
      </c>
      <c r="K439" s="44">
        <v>9</v>
      </c>
      <c r="L439" s="42">
        <v>0</v>
      </c>
      <c r="M439" s="43">
        <v>0</v>
      </c>
      <c r="N439" s="44">
        <f t="shared" si="6"/>
        <v>0</v>
      </c>
      <c r="O439" s="42">
        <v>0</v>
      </c>
      <c r="P439" s="42">
        <v>0</v>
      </c>
      <c r="Q439" s="42">
        <v>0</v>
      </c>
      <c r="R439" s="43">
        <v>0</v>
      </c>
      <c r="S439" s="44">
        <v>0</v>
      </c>
      <c r="T439" s="43">
        <v>0</v>
      </c>
    </row>
    <row r="440" spans="1:20" ht="19.5" customHeight="1">
      <c r="A440" s="41" t="s">
        <v>91</v>
      </c>
      <c r="B440" s="41" t="s">
        <v>92</v>
      </c>
      <c r="C440" s="41" t="s">
        <v>102</v>
      </c>
      <c r="D440" s="41" t="s">
        <v>254</v>
      </c>
      <c r="E440" s="41" t="s">
        <v>117</v>
      </c>
      <c r="F440" s="42">
        <v>0.62</v>
      </c>
      <c r="G440" s="42">
        <v>0</v>
      </c>
      <c r="H440" s="42">
        <v>0.62</v>
      </c>
      <c r="I440" s="42">
        <v>0</v>
      </c>
      <c r="J440" s="43">
        <v>0</v>
      </c>
      <c r="K440" s="44">
        <v>0</v>
      </c>
      <c r="L440" s="42">
        <v>0</v>
      </c>
      <c r="M440" s="43">
        <v>0</v>
      </c>
      <c r="N440" s="44">
        <f t="shared" si="6"/>
        <v>0</v>
      </c>
      <c r="O440" s="42">
        <v>0</v>
      </c>
      <c r="P440" s="42">
        <v>0</v>
      </c>
      <c r="Q440" s="42">
        <v>0</v>
      </c>
      <c r="R440" s="43">
        <v>0</v>
      </c>
      <c r="S440" s="44">
        <v>0</v>
      </c>
      <c r="T440" s="43">
        <v>0</v>
      </c>
    </row>
    <row r="441" spans="1:20" ht="19.5" customHeight="1">
      <c r="A441" s="41" t="s">
        <v>91</v>
      </c>
      <c r="B441" s="41" t="s">
        <v>92</v>
      </c>
      <c r="C441" s="41" t="s">
        <v>92</v>
      </c>
      <c r="D441" s="41" t="s">
        <v>254</v>
      </c>
      <c r="E441" s="41" t="s">
        <v>95</v>
      </c>
      <c r="F441" s="42">
        <v>120</v>
      </c>
      <c r="G441" s="42">
        <v>0</v>
      </c>
      <c r="H441" s="42">
        <v>120</v>
      </c>
      <c r="I441" s="42">
        <v>0</v>
      </c>
      <c r="J441" s="43">
        <v>0</v>
      </c>
      <c r="K441" s="44">
        <v>0</v>
      </c>
      <c r="L441" s="42">
        <v>0</v>
      </c>
      <c r="M441" s="43">
        <v>0</v>
      </c>
      <c r="N441" s="44">
        <f t="shared" si="6"/>
        <v>0</v>
      </c>
      <c r="O441" s="42">
        <v>0</v>
      </c>
      <c r="P441" s="42">
        <v>0</v>
      </c>
      <c r="Q441" s="42">
        <v>0</v>
      </c>
      <c r="R441" s="43">
        <v>0</v>
      </c>
      <c r="S441" s="44">
        <v>0</v>
      </c>
      <c r="T441" s="43">
        <v>0</v>
      </c>
    </row>
    <row r="442" spans="1:20" ht="19.5" customHeight="1">
      <c r="A442" s="41" t="s">
        <v>91</v>
      </c>
      <c r="B442" s="41" t="s">
        <v>92</v>
      </c>
      <c r="C442" s="41" t="s">
        <v>145</v>
      </c>
      <c r="D442" s="41" t="s">
        <v>254</v>
      </c>
      <c r="E442" s="41" t="s">
        <v>150</v>
      </c>
      <c r="F442" s="42">
        <v>50</v>
      </c>
      <c r="G442" s="42">
        <v>0</v>
      </c>
      <c r="H442" s="42">
        <v>50</v>
      </c>
      <c r="I442" s="42">
        <v>0</v>
      </c>
      <c r="J442" s="43">
        <v>0</v>
      </c>
      <c r="K442" s="44">
        <v>0</v>
      </c>
      <c r="L442" s="42">
        <v>0</v>
      </c>
      <c r="M442" s="43">
        <v>0</v>
      </c>
      <c r="N442" s="44">
        <f t="shared" si="6"/>
        <v>0</v>
      </c>
      <c r="O442" s="42">
        <v>0</v>
      </c>
      <c r="P442" s="42">
        <v>0</v>
      </c>
      <c r="Q442" s="42">
        <v>0</v>
      </c>
      <c r="R442" s="43">
        <v>0</v>
      </c>
      <c r="S442" s="44">
        <v>0</v>
      </c>
      <c r="T442" s="43">
        <v>0</v>
      </c>
    </row>
    <row r="443" spans="1:20" ht="19.5" customHeight="1">
      <c r="A443" s="41" t="s">
        <v>91</v>
      </c>
      <c r="B443" s="41" t="s">
        <v>89</v>
      </c>
      <c r="C443" s="41" t="s">
        <v>93</v>
      </c>
      <c r="D443" s="41" t="s">
        <v>254</v>
      </c>
      <c r="E443" s="41" t="s">
        <v>223</v>
      </c>
      <c r="F443" s="42">
        <v>15</v>
      </c>
      <c r="G443" s="42">
        <v>0</v>
      </c>
      <c r="H443" s="42">
        <v>0</v>
      </c>
      <c r="I443" s="42">
        <v>0</v>
      </c>
      <c r="J443" s="43">
        <v>0</v>
      </c>
      <c r="K443" s="44">
        <v>15</v>
      </c>
      <c r="L443" s="42">
        <v>0</v>
      </c>
      <c r="M443" s="43">
        <v>0</v>
      </c>
      <c r="N443" s="44">
        <f t="shared" si="6"/>
        <v>0</v>
      </c>
      <c r="O443" s="42">
        <v>0</v>
      </c>
      <c r="P443" s="42">
        <v>0</v>
      </c>
      <c r="Q443" s="42">
        <v>0</v>
      </c>
      <c r="R443" s="43">
        <v>0</v>
      </c>
      <c r="S443" s="44">
        <v>0</v>
      </c>
      <c r="T443" s="43">
        <v>0</v>
      </c>
    </row>
    <row r="444" spans="1:20" ht="19.5" customHeight="1">
      <c r="A444" s="41" t="s">
        <v>96</v>
      </c>
      <c r="B444" s="41" t="s">
        <v>97</v>
      </c>
      <c r="C444" s="41" t="s">
        <v>102</v>
      </c>
      <c r="D444" s="41" t="s">
        <v>254</v>
      </c>
      <c r="E444" s="41" t="s">
        <v>113</v>
      </c>
      <c r="F444" s="42">
        <v>80</v>
      </c>
      <c r="G444" s="42">
        <v>0</v>
      </c>
      <c r="H444" s="42">
        <v>80</v>
      </c>
      <c r="I444" s="42">
        <v>0</v>
      </c>
      <c r="J444" s="43">
        <v>0</v>
      </c>
      <c r="K444" s="44">
        <v>0</v>
      </c>
      <c r="L444" s="42">
        <v>0</v>
      </c>
      <c r="M444" s="43">
        <v>0</v>
      </c>
      <c r="N444" s="44">
        <f t="shared" si="6"/>
        <v>0</v>
      </c>
      <c r="O444" s="42">
        <v>0</v>
      </c>
      <c r="P444" s="42">
        <v>0</v>
      </c>
      <c r="Q444" s="42">
        <v>0</v>
      </c>
      <c r="R444" s="43">
        <v>0</v>
      </c>
      <c r="S444" s="44">
        <v>0</v>
      </c>
      <c r="T444" s="43">
        <v>0</v>
      </c>
    </row>
    <row r="445" spans="1:20" ht="19.5" customHeight="1">
      <c r="A445" s="41" t="s">
        <v>100</v>
      </c>
      <c r="B445" s="41" t="s">
        <v>84</v>
      </c>
      <c r="C445" s="41" t="s">
        <v>92</v>
      </c>
      <c r="D445" s="41" t="s">
        <v>254</v>
      </c>
      <c r="E445" s="41" t="s">
        <v>236</v>
      </c>
      <c r="F445" s="42">
        <v>958.13</v>
      </c>
      <c r="G445" s="42">
        <v>958.13</v>
      </c>
      <c r="H445" s="42">
        <v>0</v>
      </c>
      <c r="I445" s="42">
        <v>0</v>
      </c>
      <c r="J445" s="43">
        <v>0</v>
      </c>
      <c r="K445" s="44">
        <v>0</v>
      </c>
      <c r="L445" s="42">
        <v>0</v>
      </c>
      <c r="M445" s="43">
        <v>0</v>
      </c>
      <c r="N445" s="44">
        <f t="shared" si="6"/>
        <v>0</v>
      </c>
      <c r="O445" s="42">
        <v>0</v>
      </c>
      <c r="P445" s="42">
        <v>0</v>
      </c>
      <c r="Q445" s="42">
        <v>0</v>
      </c>
      <c r="R445" s="43">
        <v>0</v>
      </c>
      <c r="S445" s="44">
        <v>0</v>
      </c>
      <c r="T445" s="43">
        <v>0</v>
      </c>
    </row>
    <row r="446" spans="1:20" ht="19.5" customHeight="1">
      <c r="A446" s="41" t="s">
        <v>100</v>
      </c>
      <c r="B446" s="41" t="s">
        <v>84</v>
      </c>
      <c r="C446" s="41" t="s">
        <v>85</v>
      </c>
      <c r="D446" s="41" t="s">
        <v>254</v>
      </c>
      <c r="E446" s="41" t="s">
        <v>127</v>
      </c>
      <c r="F446" s="42">
        <v>1688.59</v>
      </c>
      <c r="G446" s="42">
        <v>0</v>
      </c>
      <c r="H446" s="42">
        <v>915</v>
      </c>
      <c r="I446" s="42">
        <v>0</v>
      </c>
      <c r="J446" s="43">
        <v>0</v>
      </c>
      <c r="K446" s="44">
        <v>773.59</v>
      </c>
      <c r="L446" s="42">
        <v>0</v>
      </c>
      <c r="M446" s="43">
        <v>0</v>
      </c>
      <c r="N446" s="44">
        <f t="shared" si="6"/>
        <v>0</v>
      </c>
      <c r="O446" s="42">
        <v>0</v>
      </c>
      <c r="P446" s="42">
        <v>0</v>
      </c>
      <c r="Q446" s="42">
        <v>0</v>
      </c>
      <c r="R446" s="43">
        <v>0</v>
      </c>
      <c r="S446" s="44">
        <v>0</v>
      </c>
      <c r="T446" s="43">
        <v>0</v>
      </c>
    </row>
    <row r="447" spans="1:20" ht="19.5" customHeight="1">
      <c r="A447" s="41" t="s">
        <v>106</v>
      </c>
      <c r="B447" s="41" t="s">
        <v>102</v>
      </c>
      <c r="C447" s="41" t="s">
        <v>93</v>
      </c>
      <c r="D447" s="41" t="s">
        <v>254</v>
      </c>
      <c r="E447" s="41" t="s">
        <v>107</v>
      </c>
      <c r="F447" s="42">
        <v>95</v>
      </c>
      <c r="G447" s="42">
        <v>0</v>
      </c>
      <c r="H447" s="42">
        <v>95</v>
      </c>
      <c r="I447" s="42">
        <v>0</v>
      </c>
      <c r="J447" s="43">
        <v>0</v>
      </c>
      <c r="K447" s="44">
        <v>0</v>
      </c>
      <c r="L447" s="42">
        <v>0</v>
      </c>
      <c r="M447" s="43">
        <v>0</v>
      </c>
      <c r="N447" s="44">
        <f t="shared" si="6"/>
        <v>0</v>
      </c>
      <c r="O447" s="42">
        <v>0</v>
      </c>
      <c r="P447" s="42">
        <v>0</v>
      </c>
      <c r="Q447" s="42">
        <v>0</v>
      </c>
      <c r="R447" s="43">
        <v>0</v>
      </c>
      <c r="S447" s="44">
        <v>0</v>
      </c>
      <c r="T447" s="43">
        <v>0</v>
      </c>
    </row>
  </sheetData>
  <sheetProtection/>
  <mergeCells count="22">
    <mergeCell ref="G4:G6"/>
    <mergeCell ref="H4:H6"/>
    <mergeCell ref="E5:E6"/>
    <mergeCell ref="F4:F6"/>
    <mergeCell ref="A5:C5"/>
    <mergeCell ref="N4:R4"/>
    <mergeCell ref="A2:T2"/>
    <mergeCell ref="S4:S6"/>
    <mergeCell ref="J4:J6"/>
    <mergeCell ref="I4:I6"/>
    <mergeCell ref="K4:L4"/>
    <mergeCell ref="A4:E4"/>
    <mergeCell ref="K5:K6"/>
    <mergeCell ref="L5:L6"/>
    <mergeCell ref="O5:O6"/>
    <mergeCell ref="D5:D6"/>
    <mergeCell ref="T4:T6"/>
    <mergeCell ref="M4:M6"/>
    <mergeCell ref="N5:N6"/>
    <mergeCell ref="P5:P6"/>
    <mergeCell ref="Q5:Q6"/>
    <mergeCell ref="R5:R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68"/>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447"/>
  <sheetViews>
    <sheetView showGridLines="0" showZeros="0" zoomScalePageLayoutView="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10"/>
      <c r="B1" s="45"/>
      <c r="C1" s="45"/>
      <c r="D1" s="45"/>
      <c r="E1" s="45"/>
      <c r="F1" s="45"/>
      <c r="G1" s="45"/>
      <c r="H1" s="45"/>
      <c r="I1" s="45"/>
      <c r="J1" s="46" t="s">
        <v>255</v>
      </c>
    </row>
    <row r="2" spans="1:10" ht="19.5" customHeight="1">
      <c r="A2" s="91" t="s">
        <v>256</v>
      </c>
      <c r="B2" s="91"/>
      <c r="C2" s="91"/>
      <c r="D2" s="91"/>
      <c r="E2" s="91"/>
      <c r="F2" s="91"/>
      <c r="G2" s="91"/>
      <c r="H2" s="91"/>
      <c r="I2" s="91"/>
      <c r="J2" s="91"/>
    </row>
    <row r="3" spans="1:10" ht="19.5" customHeight="1">
      <c r="A3" s="9" t="s">
        <v>0</v>
      </c>
      <c r="B3" s="9"/>
      <c r="C3" s="9"/>
      <c r="D3" s="9"/>
      <c r="E3" s="9"/>
      <c r="F3" s="47"/>
      <c r="G3" s="47"/>
      <c r="H3" s="47"/>
      <c r="I3" s="47"/>
      <c r="J3" s="11" t="s">
        <v>5</v>
      </c>
    </row>
    <row r="4" spans="1:10" ht="19.5" customHeight="1">
      <c r="A4" s="92" t="s">
        <v>57</v>
      </c>
      <c r="B4" s="121"/>
      <c r="C4" s="121"/>
      <c r="D4" s="121"/>
      <c r="E4" s="93"/>
      <c r="F4" s="118" t="s">
        <v>58</v>
      </c>
      <c r="G4" s="119" t="s">
        <v>257</v>
      </c>
      <c r="H4" s="120" t="s">
        <v>258</v>
      </c>
      <c r="I4" s="120" t="s">
        <v>259</v>
      </c>
      <c r="J4" s="114" t="s">
        <v>260</v>
      </c>
    </row>
    <row r="5" spans="1:10" ht="19.5" customHeight="1">
      <c r="A5" s="92" t="s">
        <v>68</v>
      </c>
      <c r="B5" s="121"/>
      <c r="C5" s="93"/>
      <c r="D5" s="117" t="s">
        <v>69</v>
      </c>
      <c r="E5" s="115" t="s">
        <v>261</v>
      </c>
      <c r="F5" s="119"/>
      <c r="G5" s="119"/>
      <c r="H5" s="120"/>
      <c r="I5" s="120"/>
      <c r="J5" s="114"/>
    </row>
    <row r="6" spans="1:10" ht="15" customHeight="1">
      <c r="A6" s="48" t="s">
        <v>78</v>
      </c>
      <c r="B6" s="48" t="s">
        <v>79</v>
      </c>
      <c r="C6" s="49" t="s">
        <v>80</v>
      </c>
      <c r="D6" s="114"/>
      <c r="E6" s="116"/>
      <c r="F6" s="119"/>
      <c r="G6" s="119"/>
      <c r="H6" s="120"/>
      <c r="I6" s="120"/>
      <c r="J6" s="114"/>
    </row>
    <row r="7" spans="1:10" ht="19.5" customHeight="1">
      <c r="A7" s="50" t="s">
        <v>38</v>
      </c>
      <c r="B7" s="50" t="s">
        <v>38</v>
      </c>
      <c r="C7" s="50" t="s">
        <v>38</v>
      </c>
      <c r="D7" s="51" t="s">
        <v>38</v>
      </c>
      <c r="E7" s="51" t="s">
        <v>58</v>
      </c>
      <c r="F7" s="52">
        <f aca="true" t="shared" si="0" ref="F7:F70">SUM(G7:J7)</f>
        <v>171250.75</v>
      </c>
      <c r="G7" s="52">
        <v>88464.34</v>
      </c>
      <c r="H7" s="52">
        <v>82786.41</v>
      </c>
      <c r="I7" s="52">
        <v>0</v>
      </c>
      <c r="J7" s="19">
        <v>0</v>
      </c>
    </row>
    <row r="8" spans="1:10" ht="19.5" customHeight="1">
      <c r="A8" s="50" t="s">
        <v>38</v>
      </c>
      <c r="B8" s="50" t="s">
        <v>38</v>
      </c>
      <c r="C8" s="50" t="s">
        <v>38</v>
      </c>
      <c r="D8" s="51" t="s">
        <v>38</v>
      </c>
      <c r="E8" s="51" t="s">
        <v>81</v>
      </c>
      <c r="F8" s="52">
        <f t="shared" si="0"/>
        <v>5955.02</v>
      </c>
      <c r="G8" s="52">
        <v>2943.3</v>
      </c>
      <c r="H8" s="52">
        <v>3011.72</v>
      </c>
      <c r="I8" s="52">
        <v>0</v>
      </c>
      <c r="J8" s="19">
        <v>0</v>
      </c>
    </row>
    <row r="9" spans="1:10" ht="19.5" customHeight="1">
      <c r="A9" s="50" t="s">
        <v>38</v>
      </c>
      <c r="B9" s="50" t="s">
        <v>38</v>
      </c>
      <c r="C9" s="50" t="s">
        <v>38</v>
      </c>
      <c r="D9" s="51" t="s">
        <v>38</v>
      </c>
      <c r="E9" s="51" t="s">
        <v>82</v>
      </c>
      <c r="F9" s="52">
        <f t="shared" si="0"/>
        <v>5945.709999999999</v>
      </c>
      <c r="G9" s="52">
        <v>2933.99</v>
      </c>
      <c r="H9" s="52">
        <v>3011.72</v>
      </c>
      <c r="I9" s="52">
        <v>0</v>
      </c>
      <c r="J9" s="19">
        <v>0</v>
      </c>
    </row>
    <row r="10" spans="1:10" ht="19.5" customHeight="1">
      <c r="A10" s="50" t="s">
        <v>83</v>
      </c>
      <c r="B10" s="50" t="s">
        <v>84</v>
      </c>
      <c r="C10" s="50" t="s">
        <v>85</v>
      </c>
      <c r="D10" s="51" t="s">
        <v>86</v>
      </c>
      <c r="E10" s="51" t="s">
        <v>87</v>
      </c>
      <c r="F10" s="52">
        <f t="shared" si="0"/>
        <v>7.19</v>
      </c>
      <c r="G10" s="52">
        <v>0</v>
      </c>
      <c r="H10" s="52">
        <v>7.19</v>
      </c>
      <c r="I10" s="52">
        <v>0</v>
      </c>
      <c r="J10" s="19">
        <v>0</v>
      </c>
    </row>
    <row r="11" spans="1:10" ht="19.5" customHeight="1">
      <c r="A11" s="50" t="s">
        <v>88</v>
      </c>
      <c r="B11" s="50" t="s">
        <v>89</v>
      </c>
      <c r="C11" s="50" t="s">
        <v>84</v>
      </c>
      <c r="D11" s="51" t="s">
        <v>86</v>
      </c>
      <c r="E11" s="51" t="s">
        <v>90</v>
      </c>
      <c r="F11" s="52">
        <f t="shared" si="0"/>
        <v>465</v>
      </c>
      <c r="G11" s="52">
        <v>465</v>
      </c>
      <c r="H11" s="52">
        <v>0</v>
      </c>
      <c r="I11" s="52">
        <v>0</v>
      </c>
      <c r="J11" s="19">
        <v>0</v>
      </c>
    </row>
    <row r="12" spans="1:10" ht="19.5" customHeight="1">
      <c r="A12" s="50" t="s">
        <v>91</v>
      </c>
      <c r="B12" s="50" t="s">
        <v>92</v>
      </c>
      <c r="C12" s="50" t="s">
        <v>93</v>
      </c>
      <c r="D12" s="51" t="s">
        <v>86</v>
      </c>
      <c r="E12" s="51" t="s">
        <v>94</v>
      </c>
      <c r="F12" s="52">
        <f t="shared" si="0"/>
        <v>194.63</v>
      </c>
      <c r="G12" s="52">
        <v>194.63</v>
      </c>
      <c r="H12" s="52">
        <v>0</v>
      </c>
      <c r="I12" s="52">
        <v>0</v>
      </c>
      <c r="J12" s="19">
        <v>0</v>
      </c>
    </row>
    <row r="13" spans="1:10" ht="19.5" customHeight="1">
      <c r="A13" s="50" t="s">
        <v>91</v>
      </c>
      <c r="B13" s="50" t="s">
        <v>92</v>
      </c>
      <c r="C13" s="50" t="s">
        <v>92</v>
      </c>
      <c r="D13" s="51" t="s">
        <v>86</v>
      </c>
      <c r="E13" s="51" t="s">
        <v>95</v>
      </c>
      <c r="F13" s="52">
        <f t="shared" si="0"/>
        <v>142.05</v>
      </c>
      <c r="G13" s="52">
        <v>142.05</v>
      </c>
      <c r="H13" s="52">
        <v>0</v>
      </c>
      <c r="I13" s="52">
        <v>0</v>
      </c>
      <c r="J13" s="19">
        <v>0</v>
      </c>
    </row>
    <row r="14" spans="1:10" ht="19.5" customHeight="1">
      <c r="A14" s="50" t="s">
        <v>96</v>
      </c>
      <c r="B14" s="50" t="s">
        <v>97</v>
      </c>
      <c r="C14" s="50" t="s">
        <v>93</v>
      </c>
      <c r="D14" s="51" t="s">
        <v>86</v>
      </c>
      <c r="E14" s="51" t="s">
        <v>98</v>
      </c>
      <c r="F14" s="52">
        <f t="shared" si="0"/>
        <v>109.48</v>
      </c>
      <c r="G14" s="52">
        <v>109.48</v>
      </c>
      <c r="H14" s="52">
        <v>0</v>
      </c>
      <c r="I14" s="52">
        <v>0</v>
      </c>
      <c r="J14" s="19">
        <v>0</v>
      </c>
    </row>
    <row r="15" spans="1:10" ht="19.5" customHeight="1">
      <c r="A15" s="50" t="s">
        <v>96</v>
      </c>
      <c r="B15" s="50" t="s">
        <v>97</v>
      </c>
      <c r="C15" s="50" t="s">
        <v>84</v>
      </c>
      <c r="D15" s="51" t="s">
        <v>86</v>
      </c>
      <c r="E15" s="51" t="s">
        <v>99</v>
      </c>
      <c r="F15" s="52">
        <f t="shared" si="0"/>
        <v>49.86</v>
      </c>
      <c r="G15" s="52">
        <v>49.86</v>
      </c>
      <c r="H15" s="52">
        <v>0</v>
      </c>
      <c r="I15" s="52">
        <v>0</v>
      </c>
      <c r="J15" s="19">
        <v>0</v>
      </c>
    </row>
    <row r="16" spans="1:10" ht="19.5" customHeight="1">
      <c r="A16" s="50" t="s">
        <v>100</v>
      </c>
      <c r="B16" s="50" t="s">
        <v>84</v>
      </c>
      <c r="C16" s="50" t="s">
        <v>93</v>
      </c>
      <c r="D16" s="51" t="s">
        <v>86</v>
      </c>
      <c r="E16" s="51" t="s">
        <v>101</v>
      </c>
      <c r="F16" s="52">
        <f t="shared" si="0"/>
        <v>1265.15</v>
      </c>
      <c r="G16" s="52">
        <v>1265.15</v>
      </c>
      <c r="H16" s="52">
        <v>0</v>
      </c>
      <c r="I16" s="52">
        <v>0</v>
      </c>
      <c r="J16" s="19">
        <v>0</v>
      </c>
    </row>
    <row r="17" spans="1:10" ht="19.5" customHeight="1">
      <c r="A17" s="50" t="s">
        <v>100</v>
      </c>
      <c r="B17" s="50" t="s">
        <v>84</v>
      </c>
      <c r="C17" s="50" t="s">
        <v>102</v>
      </c>
      <c r="D17" s="51" t="s">
        <v>86</v>
      </c>
      <c r="E17" s="51" t="s">
        <v>103</v>
      </c>
      <c r="F17" s="52">
        <f t="shared" si="0"/>
        <v>1701.1799999999998</v>
      </c>
      <c r="G17" s="52">
        <v>467.63</v>
      </c>
      <c r="H17" s="52">
        <v>1233.55</v>
      </c>
      <c r="I17" s="52">
        <v>0</v>
      </c>
      <c r="J17" s="19">
        <v>0</v>
      </c>
    </row>
    <row r="18" spans="1:10" ht="19.5" customHeight="1">
      <c r="A18" s="50" t="s">
        <v>100</v>
      </c>
      <c r="B18" s="50" t="s">
        <v>84</v>
      </c>
      <c r="C18" s="50" t="s">
        <v>104</v>
      </c>
      <c r="D18" s="51" t="s">
        <v>86</v>
      </c>
      <c r="E18" s="51" t="s">
        <v>105</v>
      </c>
      <c r="F18" s="52">
        <f t="shared" si="0"/>
        <v>1770.98</v>
      </c>
      <c r="G18" s="52">
        <v>0</v>
      </c>
      <c r="H18" s="52">
        <v>1770.98</v>
      </c>
      <c r="I18" s="52">
        <v>0</v>
      </c>
      <c r="J18" s="19">
        <v>0</v>
      </c>
    </row>
    <row r="19" spans="1:10" ht="19.5" customHeight="1">
      <c r="A19" s="50" t="s">
        <v>106</v>
      </c>
      <c r="B19" s="50" t="s">
        <v>102</v>
      </c>
      <c r="C19" s="50" t="s">
        <v>93</v>
      </c>
      <c r="D19" s="51" t="s">
        <v>86</v>
      </c>
      <c r="E19" s="51" t="s">
        <v>107</v>
      </c>
      <c r="F19" s="52">
        <f t="shared" si="0"/>
        <v>145.97</v>
      </c>
      <c r="G19" s="52">
        <v>145.97</v>
      </c>
      <c r="H19" s="52">
        <v>0</v>
      </c>
      <c r="I19" s="52">
        <v>0</v>
      </c>
      <c r="J19" s="19">
        <v>0</v>
      </c>
    </row>
    <row r="20" spans="1:10" ht="19.5" customHeight="1">
      <c r="A20" s="50" t="s">
        <v>106</v>
      </c>
      <c r="B20" s="50" t="s">
        <v>102</v>
      </c>
      <c r="C20" s="50" t="s">
        <v>84</v>
      </c>
      <c r="D20" s="51" t="s">
        <v>86</v>
      </c>
      <c r="E20" s="51" t="s">
        <v>108</v>
      </c>
      <c r="F20" s="52">
        <f t="shared" si="0"/>
        <v>70.82</v>
      </c>
      <c r="G20" s="52">
        <v>70.82</v>
      </c>
      <c r="H20" s="52">
        <v>0</v>
      </c>
      <c r="I20" s="52">
        <v>0</v>
      </c>
      <c r="J20" s="19">
        <v>0</v>
      </c>
    </row>
    <row r="21" spans="1:10" ht="19.5" customHeight="1">
      <c r="A21" s="50" t="s">
        <v>109</v>
      </c>
      <c r="B21" s="50" t="s">
        <v>85</v>
      </c>
      <c r="C21" s="50" t="s">
        <v>93</v>
      </c>
      <c r="D21" s="51" t="s">
        <v>86</v>
      </c>
      <c r="E21" s="51" t="s">
        <v>110</v>
      </c>
      <c r="F21" s="52">
        <f t="shared" si="0"/>
        <v>23.4</v>
      </c>
      <c r="G21" s="52">
        <v>23.4</v>
      </c>
      <c r="H21" s="52">
        <v>0</v>
      </c>
      <c r="I21" s="52">
        <v>0</v>
      </c>
      <c r="J21" s="19">
        <v>0</v>
      </c>
    </row>
    <row r="22" spans="1:10" ht="19.5" customHeight="1">
      <c r="A22" s="50" t="s">
        <v>38</v>
      </c>
      <c r="B22" s="50" t="s">
        <v>38</v>
      </c>
      <c r="C22" s="50" t="s">
        <v>38</v>
      </c>
      <c r="D22" s="51" t="s">
        <v>38</v>
      </c>
      <c r="E22" s="51" t="s">
        <v>111</v>
      </c>
      <c r="F22" s="52">
        <f t="shared" si="0"/>
        <v>9.31</v>
      </c>
      <c r="G22" s="52">
        <v>9.31</v>
      </c>
      <c r="H22" s="52">
        <v>0</v>
      </c>
      <c r="I22" s="52">
        <v>0</v>
      </c>
      <c r="J22" s="19">
        <v>0</v>
      </c>
    </row>
    <row r="23" spans="1:10" ht="19.5" customHeight="1">
      <c r="A23" s="50" t="s">
        <v>91</v>
      </c>
      <c r="B23" s="50" t="s">
        <v>92</v>
      </c>
      <c r="C23" s="50" t="s">
        <v>92</v>
      </c>
      <c r="D23" s="51" t="s">
        <v>112</v>
      </c>
      <c r="E23" s="51" t="s">
        <v>95</v>
      </c>
      <c r="F23" s="52">
        <f t="shared" si="0"/>
        <v>2</v>
      </c>
      <c r="G23" s="52">
        <v>2</v>
      </c>
      <c r="H23" s="52">
        <v>0</v>
      </c>
      <c r="I23" s="52">
        <v>0</v>
      </c>
      <c r="J23" s="19">
        <v>0</v>
      </c>
    </row>
    <row r="24" spans="1:10" ht="19.5" customHeight="1">
      <c r="A24" s="50" t="s">
        <v>96</v>
      </c>
      <c r="B24" s="50" t="s">
        <v>97</v>
      </c>
      <c r="C24" s="50" t="s">
        <v>102</v>
      </c>
      <c r="D24" s="51" t="s">
        <v>112</v>
      </c>
      <c r="E24" s="51" t="s">
        <v>113</v>
      </c>
      <c r="F24" s="52">
        <f t="shared" si="0"/>
        <v>1.73</v>
      </c>
      <c r="G24" s="52">
        <v>1.73</v>
      </c>
      <c r="H24" s="52">
        <v>0</v>
      </c>
      <c r="I24" s="52">
        <v>0</v>
      </c>
      <c r="J24" s="19">
        <v>0</v>
      </c>
    </row>
    <row r="25" spans="1:10" ht="19.5" customHeight="1">
      <c r="A25" s="50" t="s">
        <v>96</v>
      </c>
      <c r="B25" s="50" t="s">
        <v>97</v>
      </c>
      <c r="C25" s="50" t="s">
        <v>84</v>
      </c>
      <c r="D25" s="51" t="s">
        <v>112</v>
      </c>
      <c r="E25" s="51" t="s">
        <v>99</v>
      </c>
      <c r="F25" s="52">
        <f t="shared" si="0"/>
        <v>0.55</v>
      </c>
      <c r="G25" s="52">
        <v>0.55</v>
      </c>
      <c r="H25" s="52">
        <v>0</v>
      </c>
      <c r="I25" s="52">
        <v>0</v>
      </c>
      <c r="J25" s="19">
        <v>0</v>
      </c>
    </row>
    <row r="26" spans="1:10" ht="19.5" customHeight="1">
      <c r="A26" s="50" t="s">
        <v>100</v>
      </c>
      <c r="B26" s="50" t="s">
        <v>84</v>
      </c>
      <c r="C26" s="50" t="s">
        <v>93</v>
      </c>
      <c r="D26" s="51" t="s">
        <v>112</v>
      </c>
      <c r="E26" s="51" t="s">
        <v>101</v>
      </c>
      <c r="F26" s="52">
        <f t="shared" si="0"/>
        <v>2.73</v>
      </c>
      <c r="G26" s="52">
        <v>2.73</v>
      </c>
      <c r="H26" s="52">
        <v>0</v>
      </c>
      <c r="I26" s="52">
        <v>0</v>
      </c>
      <c r="J26" s="19">
        <v>0</v>
      </c>
    </row>
    <row r="27" spans="1:10" ht="19.5" customHeight="1">
      <c r="A27" s="50" t="s">
        <v>106</v>
      </c>
      <c r="B27" s="50" t="s">
        <v>102</v>
      </c>
      <c r="C27" s="50" t="s">
        <v>93</v>
      </c>
      <c r="D27" s="51" t="s">
        <v>112</v>
      </c>
      <c r="E27" s="51" t="s">
        <v>107</v>
      </c>
      <c r="F27" s="52">
        <f t="shared" si="0"/>
        <v>2.3</v>
      </c>
      <c r="G27" s="52">
        <v>2.3</v>
      </c>
      <c r="H27" s="52">
        <v>0</v>
      </c>
      <c r="I27" s="52">
        <v>0</v>
      </c>
      <c r="J27" s="19">
        <v>0</v>
      </c>
    </row>
    <row r="28" spans="1:10" ht="19.5" customHeight="1">
      <c r="A28" s="50" t="s">
        <v>38</v>
      </c>
      <c r="B28" s="50" t="s">
        <v>38</v>
      </c>
      <c r="C28" s="50" t="s">
        <v>38</v>
      </c>
      <c r="D28" s="51" t="s">
        <v>38</v>
      </c>
      <c r="E28" s="51" t="s">
        <v>114</v>
      </c>
      <c r="F28" s="52">
        <f t="shared" si="0"/>
        <v>4585.23</v>
      </c>
      <c r="G28" s="52">
        <v>4116.28</v>
      </c>
      <c r="H28" s="52">
        <v>468.95</v>
      </c>
      <c r="I28" s="52">
        <v>0</v>
      </c>
      <c r="J28" s="19">
        <v>0</v>
      </c>
    </row>
    <row r="29" spans="1:10" ht="19.5" customHeight="1">
      <c r="A29" s="50" t="s">
        <v>38</v>
      </c>
      <c r="B29" s="50" t="s">
        <v>38</v>
      </c>
      <c r="C29" s="50" t="s">
        <v>38</v>
      </c>
      <c r="D29" s="51" t="s">
        <v>38</v>
      </c>
      <c r="E29" s="51" t="s">
        <v>115</v>
      </c>
      <c r="F29" s="52">
        <f t="shared" si="0"/>
        <v>2136.4</v>
      </c>
      <c r="G29" s="52">
        <v>1969</v>
      </c>
      <c r="H29" s="52">
        <v>167.4</v>
      </c>
      <c r="I29" s="52">
        <v>0</v>
      </c>
      <c r="J29" s="19">
        <v>0</v>
      </c>
    </row>
    <row r="30" spans="1:10" ht="19.5" customHeight="1">
      <c r="A30" s="50" t="s">
        <v>88</v>
      </c>
      <c r="B30" s="50" t="s">
        <v>89</v>
      </c>
      <c r="C30" s="50" t="s">
        <v>84</v>
      </c>
      <c r="D30" s="51" t="s">
        <v>116</v>
      </c>
      <c r="E30" s="51" t="s">
        <v>90</v>
      </c>
      <c r="F30" s="52">
        <f t="shared" si="0"/>
        <v>55</v>
      </c>
      <c r="G30" s="52">
        <v>55</v>
      </c>
      <c r="H30" s="52">
        <v>0</v>
      </c>
      <c r="I30" s="52">
        <v>0</v>
      </c>
      <c r="J30" s="19">
        <v>0</v>
      </c>
    </row>
    <row r="31" spans="1:10" ht="19.5" customHeight="1">
      <c r="A31" s="50" t="s">
        <v>91</v>
      </c>
      <c r="B31" s="50" t="s">
        <v>92</v>
      </c>
      <c r="C31" s="50" t="s">
        <v>102</v>
      </c>
      <c r="D31" s="51" t="s">
        <v>116</v>
      </c>
      <c r="E31" s="51" t="s">
        <v>117</v>
      </c>
      <c r="F31" s="52">
        <f t="shared" si="0"/>
        <v>1.24</v>
      </c>
      <c r="G31" s="52">
        <v>1.24</v>
      </c>
      <c r="H31" s="52">
        <v>0</v>
      </c>
      <c r="I31" s="52">
        <v>0</v>
      </c>
      <c r="J31" s="19">
        <v>0</v>
      </c>
    </row>
    <row r="32" spans="1:10" ht="19.5" customHeight="1">
      <c r="A32" s="50" t="s">
        <v>91</v>
      </c>
      <c r="B32" s="50" t="s">
        <v>92</v>
      </c>
      <c r="C32" s="50" t="s">
        <v>92</v>
      </c>
      <c r="D32" s="51" t="s">
        <v>116</v>
      </c>
      <c r="E32" s="51" t="s">
        <v>95</v>
      </c>
      <c r="F32" s="52">
        <f t="shared" si="0"/>
        <v>130.16</v>
      </c>
      <c r="G32" s="52">
        <v>130.16</v>
      </c>
      <c r="H32" s="52">
        <v>0</v>
      </c>
      <c r="I32" s="52">
        <v>0</v>
      </c>
      <c r="J32" s="19">
        <v>0</v>
      </c>
    </row>
    <row r="33" spans="1:10" ht="19.5" customHeight="1">
      <c r="A33" s="50" t="s">
        <v>96</v>
      </c>
      <c r="B33" s="50" t="s">
        <v>97</v>
      </c>
      <c r="C33" s="50" t="s">
        <v>102</v>
      </c>
      <c r="D33" s="51" t="s">
        <v>116</v>
      </c>
      <c r="E33" s="51" t="s">
        <v>113</v>
      </c>
      <c r="F33" s="52">
        <f t="shared" si="0"/>
        <v>103.26</v>
      </c>
      <c r="G33" s="52">
        <v>103.26</v>
      </c>
      <c r="H33" s="52">
        <v>0</v>
      </c>
      <c r="I33" s="52">
        <v>0</v>
      </c>
      <c r="J33" s="19">
        <v>0</v>
      </c>
    </row>
    <row r="34" spans="1:10" ht="19.5" customHeight="1">
      <c r="A34" s="50" t="s">
        <v>96</v>
      </c>
      <c r="B34" s="50" t="s">
        <v>97</v>
      </c>
      <c r="C34" s="50" t="s">
        <v>84</v>
      </c>
      <c r="D34" s="51" t="s">
        <v>116</v>
      </c>
      <c r="E34" s="51" t="s">
        <v>99</v>
      </c>
      <c r="F34" s="52">
        <f t="shared" si="0"/>
        <v>36.43</v>
      </c>
      <c r="G34" s="52">
        <v>36.43</v>
      </c>
      <c r="H34" s="52">
        <v>0</v>
      </c>
      <c r="I34" s="52">
        <v>0</v>
      </c>
      <c r="J34" s="19">
        <v>0</v>
      </c>
    </row>
    <row r="35" spans="1:10" ht="19.5" customHeight="1">
      <c r="A35" s="50" t="s">
        <v>100</v>
      </c>
      <c r="B35" s="50" t="s">
        <v>84</v>
      </c>
      <c r="C35" s="50" t="s">
        <v>93</v>
      </c>
      <c r="D35" s="51" t="s">
        <v>116</v>
      </c>
      <c r="E35" s="51" t="s">
        <v>101</v>
      </c>
      <c r="F35" s="52">
        <f t="shared" si="0"/>
        <v>1408.46</v>
      </c>
      <c r="G35" s="52">
        <v>1408.46</v>
      </c>
      <c r="H35" s="52">
        <v>0</v>
      </c>
      <c r="I35" s="52">
        <v>0</v>
      </c>
      <c r="J35" s="19">
        <v>0</v>
      </c>
    </row>
    <row r="36" spans="1:10" ht="19.5" customHeight="1">
      <c r="A36" s="50" t="s">
        <v>100</v>
      </c>
      <c r="B36" s="50" t="s">
        <v>84</v>
      </c>
      <c r="C36" s="50" t="s">
        <v>102</v>
      </c>
      <c r="D36" s="51" t="s">
        <v>116</v>
      </c>
      <c r="E36" s="51" t="s">
        <v>103</v>
      </c>
      <c r="F36" s="52">
        <f t="shared" si="0"/>
        <v>69.6</v>
      </c>
      <c r="G36" s="52">
        <v>5.8</v>
      </c>
      <c r="H36" s="52">
        <v>63.8</v>
      </c>
      <c r="I36" s="52">
        <v>0</v>
      </c>
      <c r="J36" s="19">
        <v>0</v>
      </c>
    </row>
    <row r="37" spans="1:10" ht="19.5" customHeight="1">
      <c r="A37" s="50" t="s">
        <v>100</v>
      </c>
      <c r="B37" s="50" t="s">
        <v>84</v>
      </c>
      <c r="C37" s="50" t="s">
        <v>104</v>
      </c>
      <c r="D37" s="51" t="s">
        <v>116</v>
      </c>
      <c r="E37" s="51" t="s">
        <v>105</v>
      </c>
      <c r="F37" s="52">
        <f t="shared" si="0"/>
        <v>6</v>
      </c>
      <c r="G37" s="52">
        <v>0</v>
      </c>
      <c r="H37" s="52">
        <v>6</v>
      </c>
      <c r="I37" s="52">
        <v>0</v>
      </c>
      <c r="J37" s="19">
        <v>0</v>
      </c>
    </row>
    <row r="38" spans="1:10" ht="19.5" customHeight="1">
      <c r="A38" s="50" t="s">
        <v>100</v>
      </c>
      <c r="B38" s="50" t="s">
        <v>84</v>
      </c>
      <c r="C38" s="50" t="s">
        <v>118</v>
      </c>
      <c r="D38" s="51" t="s">
        <v>116</v>
      </c>
      <c r="E38" s="51" t="s">
        <v>119</v>
      </c>
      <c r="F38" s="52">
        <f t="shared" si="0"/>
        <v>97.6</v>
      </c>
      <c r="G38" s="52">
        <v>0</v>
      </c>
      <c r="H38" s="52">
        <v>97.6</v>
      </c>
      <c r="I38" s="52">
        <v>0</v>
      </c>
      <c r="J38" s="19">
        <v>0</v>
      </c>
    </row>
    <row r="39" spans="1:10" ht="19.5" customHeight="1">
      <c r="A39" s="50" t="s">
        <v>106</v>
      </c>
      <c r="B39" s="50" t="s">
        <v>102</v>
      </c>
      <c r="C39" s="50" t="s">
        <v>93</v>
      </c>
      <c r="D39" s="51" t="s">
        <v>116</v>
      </c>
      <c r="E39" s="51" t="s">
        <v>107</v>
      </c>
      <c r="F39" s="52">
        <f t="shared" si="0"/>
        <v>137.69</v>
      </c>
      <c r="G39" s="52">
        <v>137.69</v>
      </c>
      <c r="H39" s="52">
        <v>0</v>
      </c>
      <c r="I39" s="52">
        <v>0</v>
      </c>
      <c r="J39" s="19">
        <v>0</v>
      </c>
    </row>
    <row r="40" spans="1:10" ht="19.5" customHeight="1">
      <c r="A40" s="50" t="s">
        <v>106</v>
      </c>
      <c r="B40" s="50" t="s">
        <v>102</v>
      </c>
      <c r="C40" s="50" t="s">
        <v>84</v>
      </c>
      <c r="D40" s="51" t="s">
        <v>116</v>
      </c>
      <c r="E40" s="51" t="s">
        <v>108</v>
      </c>
      <c r="F40" s="52">
        <f t="shared" si="0"/>
        <v>90.96</v>
      </c>
      <c r="G40" s="52">
        <v>90.96</v>
      </c>
      <c r="H40" s="52">
        <v>0</v>
      </c>
      <c r="I40" s="52">
        <v>0</v>
      </c>
      <c r="J40" s="19">
        <v>0</v>
      </c>
    </row>
    <row r="41" spans="1:10" ht="19.5" customHeight="1">
      <c r="A41" s="50" t="s">
        <v>38</v>
      </c>
      <c r="B41" s="50" t="s">
        <v>38</v>
      </c>
      <c r="C41" s="50" t="s">
        <v>38</v>
      </c>
      <c r="D41" s="51" t="s">
        <v>38</v>
      </c>
      <c r="E41" s="51" t="s">
        <v>120</v>
      </c>
      <c r="F41" s="52">
        <f t="shared" si="0"/>
        <v>679.35</v>
      </c>
      <c r="G41" s="52">
        <v>588.36</v>
      </c>
      <c r="H41" s="52">
        <v>90.99</v>
      </c>
      <c r="I41" s="52">
        <v>0</v>
      </c>
      <c r="J41" s="19">
        <v>0</v>
      </c>
    </row>
    <row r="42" spans="1:10" ht="19.5" customHeight="1">
      <c r="A42" s="50" t="s">
        <v>88</v>
      </c>
      <c r="B42" s="50" t="s">
        <v>89</v>
      </c>
      <c r="C42" s="50" t="s">
        <v>84</v>
      </c>
      <c r="D42" s="51" t="s">
        <v>121</v>
      </c>
      <c r="E42" s="51" t="s">
        <v>90</v>
      </c>
      <c r="F42" s="52">
        <f t="shared" si="0"/>
        <v>12</v>
      </c>
      <c r="G42" s="52">
        <v>12</v>
      </c>
      <c r="H42" s="52">
        <v>0</v>
      </c>
      <c r="I42" s="52">
        <v>0</v>
      </c>
      <c r="J42" s="19">
        <v>0</v>
      </c>
    </row>
    <row r="43" spans="1:10" ht="19.5" customHeight="1">
      <c r="A43" s="50" t="s">
        <v>91</v>
      </c>
      <c r="B43" s="50" t="s">
        <v>92</v>
      </c>
      <c r="C43" s="50" t="s">
        <v>92</v>
      </c>
      <c r="D43" s="51" t="s">
        <v>121</v>
      </c>
      <c r="E43" s="51" t="s">
        <v>95</v>
      </c>
      <c r="F43" s="52">
        <f t="shared" si="0"/>
        <v>38.19</v>
      </c>
      <c r="G43" s="52">
        <v>38.19</v>
      </c>
      <c r="H43" s="52">
        <v>0</v>
      </c>
      <c r="I43" s="52">
        <v>0</v>
      </c>
      <c r="J43" s="19">
        <v>0</v>
      </c>
    </row>
    <row r="44" spans="1:10" ht="19.5" customHeight="1">
      <c r="A44" s="50" t="s">
        <v>91</v>
      </c>
      <c r="B44" s="50" t="s">
        <v>85</v>
      </c>
      <c r="C44" s="50" t="s">
        <v>93</v>
      </c>
      <c r="D44" s="51" t="s">
        <v>121</v>
      </c>
      <c r="E44" s="51" t="s">
        <v>122</v>
      </c>
      <c r="F44" s="52">
        <f t="shared" si="0"/>
        <v>0.8</v>
      </c>
      <c r="G44" s="52">
        <v>0.8</v>
      </c>
      <c r="H44" s="52">
        <v>0</v>
      </c>
      <c r="I44" s="52">
        <v>0</v>
      </c>
      <c r="J44" s="19">
        <v>0</v>
      </c>
    </row>
    <row r="45" spans="1:10" ht="19.5" customHeight="1">
      <c r="A45" s="50" t="s">
        <v>96</v>
      </c>
      <c r="B45" s="50" t="s">
        <v>97</v>
      </c>
      <c r="C45" s="50" t="s">
        <v>102</v>
      </c>
      <c r="D45" s="51" t="s">
        <v>121</v>
      </c>
      <c r="E45" s="51" t="s">
        <v>113</v>
      </c>
      <c r="F45" s="52">
        <f t="shared" si="0"/>
        <v>29.68</v>
      </c>
      <c r="G45" s="52">
        <v>29.68</v>
      </c>
      <c r="H45" s="52">
        <v>0</v>
      </c>
      <c r="I45" s="52">
        <v>0</v>
      </c>
      <c r="J45" s="19">
        <v>0</v>
      </c>
    </row>
    <row r="46" spans="1:10" ht="19.5" customHeight="1">
      <c r="A46" s="50" t="s">
        <v>96</v>
      </c>
      <c r="B46" s="50" t="s">
        <v>97</v>
      </c>
      <c r="C46" s="50" t="s">
        <v>84</v>
      </c>
      <c r="D46" s="51" t="s">
        <v>121</v>
      </c>
      <c r="E46" s="51" t="s">
        <v>99</v>
      </c>
      <c r="F46" s="52">
        <f t="shared" si="0"/>
        <v>7.73</v>
      </c>
      <c r="G46" s="52">
        <v>7.73</v>
      </c>
      <c r="H46" s="52">
        <v>0</v>
      </c>
      <c r="I46" s="52">
        <v>0</v>
      </c>
      <c r="J46" s="19">
        <v>0</v>
      </c>
    </row>
    <row r="47" spans="1:10" ht="19.5" customHeight="1">
      <c r="A47" s="50" t="s">
        <v>100</v>
      </c>
      <c r="B47" s="50" t="s">
        <v>84</v>
      </c>
      <c r="C47" s="50" t="s">
        <v>93</v>
      </c>
      <c r="D47" s="51" t="s">
        <v>121</v>
      </c>
      <c r="E47" s="51" t="s">
        <v>101</v>
      </c>
      <c r="F47" s="52">
        <f t="shared" si="0"/>
        <v>467.58</v>
      </c>
      <c r="G47" s="52">
        <v>454.58</v>
      </c>
      <c r="H47" s="52">
        <v>13</v>
      </c>
      <c r="I47" s="52">
        <v>0</v>
      </c>
      <c r="J47" s="19">
        <v>0</v>
      </c>
    </row>
    <row r="48" spans="1:10" ht="19.5" customHeight="1">
      <c r="A48" s="50" t="s">
        <v>100</v>
      </c>
      <c r="B48" s="50" t="s">
        <v>84</v>
      </c>
      <c r="C48" s="50" t="s">
        <v>123</v>
      </c>
      <c r="D48" s="51" t="s">
        <v>121</v>
      </c>
      <c r="E48" s="51" t="s">
        <v>124</v>
      </c>
      <c r="F48" s="52">
        <f t="shared" si="0"/>
        <v>77.99</v>
      </c>
      <c r="G48" s="52">
        <v>0</v>
      </c>
      <c r="H48" s="52">
        <v>77.99</v>
      </c>
      <c r="I48" s="52">
        <v>0</v>
      </c>
      <c r="J48" s="19">
        <v>0</v>
      </c>
    </row>
    <row r="49" spans="1:10" ht="19.5" customHeight="1">
      <c r="A49" s="50" t="s">
        <v>106</v>
      </c>
      <c r="B49" s="50" t="s">
        <v>102</v>
      </c>
      <c r="C49" s="50" t="s">
        <v>93</v>
      </c>
      <c r="D49" s="51" t="s">
        <v>121</v>
      </c>
      <c r="E49" s="51" t="s">
        <v>107</v>
      </c>
      <c r="F49" s="52">
        <f t="shared" si="0"/>
        <v>39.58</v>
      </c>
      <c r="G49" s="52">
        <v>39.58</v>
      </c>
      <c r="H49" s="52">
        <v>0</v>
      </c>
      <c r="I49" s="52">
        <v>0</v>
      </c>
      <c r="J49" s="19">
        <v>0</v>
      </c>
    </row>
    <row r="50" spans="1:10" ht="19.5" customHeight="1">
      <c r="A50" s="50" t="s">
        <v>109</v>
      </c>
      <c r="B50" s="50" t="s">
        <v>85</v>
      </c>
      <c r="C50" s="50" t="s">
        <v>93</v>
      </c>
      <c r="D50" s="51" t="s">
        <v>121</v>
      </c>
      <c r="E50" s="51" t="s">
        <v>110</v>
      </c>
      <c r="F50" s="52">
        <f t="shared" si="0"/>
        <v>5.8</v>
      </c>
      <c r="G50" s="52">
        <v>5.8</v>
      </c>
      <c r="H50" s="52">
        <v>0</v>
      </c>
      <c r="I50" s="52">
        <v>0</v>
      </c>
      <c r="J50" s="19">
        <v>0</v>
      </c>
    </row>
    <row r="51" spans="1:10" ht="19.5" customHeight="1">
      <c r="A51" s="50" t="s">
        <v>38</v>
      </c>
      <c r="B51" s="50" t="s">
        <v>38</v>
      </c>
      <c r="C51" s="50" t="s">
        <v>38</v>
      </c>
      <c r="D51" s="51" t="s">
        <v>38</v>
      </c>
      <c r="E51" s="51" t="s">
        <v>125</v>
      </c>
      <c r="F51" s="52">
        <f t="shared" si="0"/>
        <v>1769.48</v>
      </c>
      <c r="G51" s="52">
        <v>1558.92</v>
      </c>
      <c r="H51" s="52">
        <v>210.56</v>
      </c>
      <c r="I51" s="52">
        <v>0</v>
      </c>
      <c r="J51" s="19">
        <v>0</v>
      </c>
    </row>
    <row r="52" spans="1:10" ht="19.5" customHeight="1">
      <c r="A52" s="50" t="s">
        <v>88</v>
      </c>
      <c r="B52" s="50" t="s">
        <v>89</v>
      </c>
      <c r="C52" s="50" t="s">
        <v>84</v>
      </c>
      <c r="D52" s="51" t="s">
        <v>126</v>
      </c>
      <c r="E52" s="51" t="s">
        <v>90</v>
      </c>
      <c r="F52" s="52">
        <f t="shared" si="0"/>
        <v>18</v>
      </c>
      <c r="G52" s="52">
        <v>18</v>
      </c>
      <c r="H52" s="52">
        <v>0</v>
      </c>
      <c r="I52" s="52">
        <v>0</v>
      </c>
      <c r="J52" s="19">
        <v>0</v>
      </c>
    </row>
    <row r="53" spans="1:10" ht="19.5" customHeight="1">
      <c r="A53" s="50" t="s">
        <v>91</v>
      </c>
      <c r="B53" s="50" t="s">
        <v>92</v>
      </c>
      <c r="C53" s="50" t="s">
        <v>93</v>
      </c>
      <c r="D53" s="51" t="s">
        <v>126</v>
      </c>
      <c r="E53" s="51" t="s">
        <v>94</v>
      </c>
      <c r="F53" s="52">
        <f t="shared" si="0"/>
        <v>10.36</v>
      </c>
      <c r="G53" s="52">
        <v>10.36</v>
      </c>
      <c r="H53" s="52">
        <v>0</v>
      </c>
      <c r="I53" s="52">
        <v>0</v>
      </c>
      <c r="J53" s="19">
        <v>0</v>
      </c>
    </row>
    <row r="54" spans="1:10" ht="19.5" customHeight="1">
      <c r="A54" s="50" t="s">
        <v>91</v>
      </c>
      <c r="B54" s="50" t="s">
        <v>92</v>
      </c>
      <c r="C54" s="50" t="s">
        <v>92</v>
      </c>
      <c r="D54" s="51" t="s">
        <v>126</v>
      </c>
      <c r="E54" s="51" t="s">
        <v>95</v>
      </c>
      <c r="F54" s="52">
        <f t="shared" si="0"/>
        <v>101.51</v>
      </c>
      <c r="G54" s="52">
        <v>101.51</v>
      </c>
      <c r="H54" s="52">
        <v>0</v>
      </c>
      <c r="I54" s="52">
        <v>0</v>
      </c>
      <c r="J54" s="19">
        <v>0</v>
      </c>
    </row>
    <row r="55" spans="1:10" ht="19.5" customHeight="1">
      <c r="A55" s="50" t="s">
        <v>91</v>
      </c>
      <c r="B55" s="50" t="s">
        <v>85</v>
      </c>
      <c r="C55" s="50" t="s">
        <v>93</v>
      </c>
      <c r="D55" s="51" t="s">
        <v>126</v>
      </c>
      <c r="E55" s="51" t="s">
        <v>122</v>
      </c>
      <c r="F55" s="52">
        <f t="shared" si="0"/>
        <v>2.77</v>
      </c>
      <c r="G55" s="52">
        <v>2.77</v>
      </c>
      <c r="H55" s="52">
        <v>0</v>
      </c>
      <c r="I55" s="52">
        <v>0</v>
      </c>
      <c r="J55" s="19">
        <v>0</v>
      </c>
    </row>
    <row r="56" spans="1:10" ht="19.5" customHeight="1">
      <c r="A56" s="50" t="s">
        <v>96</v>
      </c>
      <c r="B56" s="50" t="s">
        <v>97</v>
      </c>
      <c r="C56" s="50" t="s">
        <v>102</v>
      </c>
      <c r="D56" s="51" t="s">
        <v>126</v>
      </c>
      <c r="E56" s="51" t="s">
        <v>113</v>
      </c>
      <c r="F56" s="52">
        <f t="shared" si="0"/>
        <v>81.61</v>
      </c>
      <c r="G56" s="52">
        <v>81.61</v>
      </c>
      <c r="H56" s="52">
        <v>0</v>
      </c>
      <c r="I56" s="52">
        <v>0</v>
      </c>
      <c r="J56" s="19">
        <v>0</v>
      </c>
    </row>
    <row r="57" spans="1:10" ht="19.5" customHeight="1">
      <c r="A57" s="50" t="s">
        <v>96</v>
      </c>
      <c r="B57" s="50" t="s">
        <v>97</v>
      </c>
      <c r="C57" s="50" t="s">
        <v>84</v>
      </c>
      <c r="D57" s="51" t="s">
        <v>126</v>
      </c>
      <c r="E57" s="51" t="s">
        <v>99</v>
      </c>
      <c r="F57" s="52">
        <f t="shared" si="0"/>
        <v>35.51</v>
      </c>
      <c r="G57" s="52">
        <v>35.51</v>
      </c>
      <c r="H57" s="52">
        <v>0</v>
      </c>
      <c r="I57" s="52">
        <v>0</v>
      </c>
      <c r="J57" s="19">
        <v>0</v>
      </c>
    </row>
    <row r="58" spans="1:10" ht="19.5" customHeight="1">
      <c r="A58" s="50" t="s">
        <v>100</v>
      </c>
      <c r="B58" s="50" t="s">
        <v>84</v>
      </c>
      <c r="C58" s="50" t="s">
        <v>93</v>
      </c>
      <c r="D58" s="51" t="s">
        <v>126</v>
      </c>
      <c r="E58" s="51" t="s">
        <v>101</v>
      </c>
      <c r="F58" s="52">
        <f t="shared" si="0"/>
        <v>951.54</v>
      </c>
      <c r="G58" s="52">
        <v>951.54</v>
      </c>
      <c r="H58" s="52">
        <v>0</v>
      </c>
      <c r="I58" s="52">
        <v>0</v>
      </c>
      <c r="J58" s="19">
        <v>0</v>
      </c>
    </row>
    <row r="59" spans="1:10" ht="19.5" customHeight="1">
      <c r="A59" s="50" t="s">
        <v>100</v>
      </c>
      <c r="B59" s="50" t="s">
        <v>84</v>
      </c>
      <c r="C59" s="50" t="s">
        <v>85</v>
      </c>
      <c r="D59" s="51" t="s">
        <v>126</v>
      </c>
      <c r="E59" s="51" t="s">
        <v>127</v>
      </c>
      <c r="F59" s="52">
        <f t="shared" si="0"/>
        <v>377.7</v>
      </c>
      <c r="G59" s="52">
        <v>167.14</v>
      </c>
      <c r="H59" s="52">
        <v>210.56</v>
      </c>
      <c r="I59" s="52">
        <v>0</v>
      </c>
      <c r="J59" s="19">
        <v>0</v>
      </c>
    </row>
    <row r="60" spans="1:10" ht="19.5" customHeight="1">
      <c r="A60" s="50" t="s">
        <v>106</v>
      </c>
      <c r="B60" s="50" t="s">
        <v>102</v>
      </c>
      <c r="C60" s="50" t="s">
        <v>93</v>
      </c>
      <c r="D60" s="51" t="s">
        <v>126</v>
      </c>
      <c r="E60" s="51" t="s">
        <v>107</v>
      </c>
      <c r="F60" s="52">
        <f t="shared" si="0"/>
        <v>108.81</v>
      </c>
      <c r="G60" s="52">
        <v>108.81</v>
      </c>
      <c r="H60" s="52">
        <v>0</v>
      </c>
      <c r="I60" s="52">
        <v>0</v>
      </c>
      <c r="J60" s="19">
        <v>0</v>
      </c>
    </row>
    <row r="61" spans="1:10" ht="19.5" customHeight="1">
      <c r="A61" s="50" t="s">
        <v>106</v>
      </c>
      <c r="B61" s="50" t="s">
        <v>102</v>
      </c>
      <c r="C61" s="50" t="s">
        <v>84</v>
      </c>
      <c r="D61" s="51" t="s">
        <v>126</v>
      </c>
      <c r="E61" s="51" t="s">
        <v>108</v>
      </c>
      <c r="F61" s="52">
        <f t="shared" si="0"/>
        <v>81.67</v>
      </c>
      <c r="G61" s="52">
        <v>81.67</v>
      </c>
      <c r="H61" s="52">
        <v>0</v>
      </c>
      <c r="I61" s="52">
        <v>0</v>
      </c>
      <c r="J61" s="19">
        <v>0</v>
      </c>
    </row>
    <row r="62" spans="1:10" ht="19.5" customHeight="1">
      <c r="A62" s="50" t="s">
        <v>38</v>
      </c>
      <c r="B62" s="50" t="s">
        <v>38</v>
      </c>
      <c r="C62" s="50" t="s">
        <v>38</v>
      </c>
      <c r="D62" s="51" t="s">
        <v>38</v>
      </c>
      <c r="E62" s="51" t="s">
        <v>128</v>
      </c>
      <c r="F62" s="52">
        <f t="shared" si="0"/>
        <v>216.74</v>
      </c>
      <c r="G62" s="52">
        <v>196.13</v>
      </c>
      <c r="H62" s="52">
        <v>20.61</v>
      </c>
      <c r="I62" s="52">
        <v>0</v>
      </c>
      <c r="J62" s="19">
        <v>0</v>
      </c>
    </row>
    <row r="63" spans="1:10" ht="19.5" customHeight="1">
      <c r="A63" s="50" t="s">
        <v>38</v>
      </c>
      <c r="B63" s="50" t="s">
        <v>38</v>
      </c>
      <c r="C63" s="50" t="s">
        <v>38</v>
      </c>
      <c r="D63" s="51" t="s">
        <v>38</v>
      </c>
      <c r="E63" s="51" t="s">
        <v>129</v>
      </c>
      <c r="F63" s="52">
        <f t="shared" si="0"/>
        <v>216.74</v>
      </c>
      <c r="G63" s="52">
        <v>196.13</v>
      </c>
      <c r="H63" s="52">
        <v>20.61</v>
      </c>
      <c r="I63" s="52">
        <v>0</v>
      </c>
      <c r="J63" s="19">
        <v>0</v>
      </c>
    </row>
    <row r="64" spans="1:10" ht="19.5" customHeight="1">
      <c r="A64" s="50" t="s">
        <v>88</v>
      </c>
      <c r="B64" s="50" t="s">
        <v>89</v>
      </c>
      <c r="C64" s="50" t="s">
        <v>84</v>
      </c>
      <c r="D64" s="51" t="s">
        <v>130</v>
      </c>
      <c r="E64" s="51" t="s">
        <v>90</v>
      </c>
      <c r="F64" s="52">
        <f t="shared" si="0"/>
        <v>20.39</v>
      </c>
      <c r="G64" s="52">
        <v>20.39</v>
      </c>
      <c r="H64" s="52">
        <v>0</v>
      </c>
      <c r="I64" s="52">
        <v>0</v>
      </c>
      <c r="J64" s="19">
        <v>0</v>
      </c>
    </row>
    <row r="65" spans="1:10" ht="19.5" customHeight="1">
      <c r="A65" s="50" t="s">
        <v>91</v>
      </c>
      <c r="B65" s="50" t="s">
        <v>92</v>
      </c>
      <c r="C65" s="50" t="s">
        <v>92</v>
      </c>
      <c r="D65" s="51" t="s">
        <v>130</v>
      </c>
      <c r="E65" s="51" t="s">
        <v>95</v>
      </c>
      <c r="F65" s="52">
        <f t="shared" si="0"/>
        <v>12.47</v>
      </c>
      <c r="G65" s="52">
        <v>12.47</v>
      </c>
      <c r="H65" s="52">
        <v>0</v>
      </c>
      <c r="I65" s="52">
        <v>0</v>
      </c>
      <c r="J65" s="19">
        <v>0</v>
      </c>
    </row>
    <row r="66" spans="1:10" ht="19.5" customHeight="1">
      <c r="A66" s="50" t="s">
        <v>96</v>
      </c>
      <c r="B66" s="50" t="s">
        <v>97</v>
      </c>
      <c r="C66" s="50" t="s">
        <v>102</v>
      </c>
      <c r="D66" s="51" t="s">
        <v>130</v>
      </c>
      <c r="E66" s="51" t="s">
        <v>113</v>
      </c>
      <c r="F66" s="52">
        <f t="shared" si="0"/>
        <v>9.73</v>
      </c>
      <c r="G66" s="52">
        <v>9.73</v>
      </c>
      <c r="H66" s="52">
        <v>0</v>
      </c>
      <c r="I66" s="52">
        <v>0</v>
      </c>
      <c r="J66" s="19">
        <v>0</v>
      </c>
    </row>
    <row r="67" spans="1:10" ht="19.5" customHeight="1">
      <c r="A67" s="50" t="s">
        <v>96</v>
      </c>
      <c r="B67" s="50" t="s">
        <v>97</v>
      </c>
      <c r="C67" s="50" t="s">
        <v>84</v>
      </c>
      <c r="D67" s="51" t="s">
        <v>130</v>
      </c>
      <c r="E67" s="51" t="s">
        <v>99</v>
      </c>
      <c r="F67" s="52">
        <f t="shared" si="0"/>
        <v>2.39</v>
      </c>
      <c r="G67" s="52">
        <v>2.39</v>
      </c>
      <c r="H67" s="52">
        <v>0</v>
      </c>
      <c r="I67" s="52">
        <v>0</v>
      </c>
      <c r="J67" s="19">
        <v>0</v>
      </c>
    </row>
    <row r="68" spans="1:10" ht="19.5" customHeight="1">
      <c r="A68" s="50" t="s">
        <v>100</v>
      </c>
      <c r="B68" s="50" t="s">
        <v>84</v>
      </c>
      <c r="C68" s="50" t="s">
        <v>102</v>
      </c>
      <c r="D68" s="51" t="s">
        <v>130</v>
      </c>
      <c r="E68" s="51" t="s">
        <v>103</v>
      </c>
      <c r="F68" s="52">
        <f t="shared" si="0"/>
        <v>10.09</v>
      </c>
      <c r="G68" s="52">
        <v>10.09</v>
      </c>
      <c r="H68" s="52">
        <v>0</v>
      </c>
      <c r="I68" s="52">
        <v>0</v>
      </c>
      <c r="J68" s="19">
        <v>0</v>
      </c>
    </row>
    <row r="69" spans="1:10" ht="19.5" customHeight="1">
      <c r="A69" s="50" t="s">
        <v>100</v>
      </c>
      <c r="B69" s="50" t="s">
        <v>84</v>
      </c>
      <c r="C69" s="50" t="s">
        <v>131</v>
      </c>
      <c r="D69" s="51" t="s">
        <v>130</v>
      </c>
      <c r="E69" s="51" t="s">
        <v>132</v>
      </c>
      <c r="F69" s="52">
        <f t="shared" si="0"/>
        <v>135.12</v>
      </c>
      <c r="G69" s="52">
        <v>118.01</v>
      </c>
      <c r="H69" s="52">
        <v>17.11</v>
      </c>
      <c r="I69" s="52">
        <v>0</v>
      </c>
      <c r="J69" s="19">
        <v>0</v>
      </c>
    </row>
    <row r="70" spans="1:10" ht="19.5" customHeight="1">
      <c r="A70" s="50" t="s">
        <v>100</v>
      </c>
      <c r="B70" s="50" t="s">
        <v>84</v>
      </c>
      <c r="C70" s="50" t="s">
        <v>97</v>
      </c>
      <c r="D70" s="51" t="s">
        <v>130</v>
      </c>
      <c r="E70" s="51" t="s">
        <v>133</v>
      </c>
      <c r="F70" s="52">
        <f t="shared" si="0"/>
        <v>3.5</v>
      </c>
      <c r="G70" s="52">
        <v>0</v>
      </c>
      <c r="H70" s="52">
        <v>3.5</v>
      </c>
      <c r="I70" s="52">
        <v>0</v>
      </c>
      <c r="J70" s="19">
        <v>0</v>
      </c>
    </row>
    <row r="71" spans="1:10" ht="19.5" customHeight="1">
      <c r="A71" s="50" t="s">
        <v>106</v>
      </c>
      <c r="B71" s="50" t="s">
        <v>102</v>
      </c>
      <c r="C71" s="50" t="s">
        <v>93</v>
      </c>
      <c r="D71" s="51" t="s">
        <v>130</v>
      </c>
      <c r="E71" s="51" t="s">
        <v>107</v>
      </c>
      <c r="F71" s="52">
        <f aca="true" t="shared" si="1" ref="F71:F134">SUM(G71:J71)</f>
        <v>12.97</v>
      </c>
      <c r="G71" s="52">
        <v>12.97</v>
      </c>
      <c r="H71" s="52">
        <v>0</v>
      </c>
      <c r="I71" s="52">
        <v>0</v>
      </c>
      <c r="J71" s="19">
        <v>0</v>
      </c>
    </row>
    <row r="72" spans="1:10" ht="19.5" customHeight="1">
      <c r="A72" s="50" t="s">
        <v>106</v>
      </c>
      <c r="B72" s="50" t="s">
        <v>102</v>
      </c>
      <c r="C72" s="50" t="s">
        <v>84</v>
      </c>
      <c r="D72" s="51" t="s">
        <v>130</v>
      </c>
      <c r="E72" s="51" t="s">
        <v>108</v>
      </c>
      <c r="F72" s="52">
        <f t="shared" si="1"/>
        <v>10.08</v>
      </c>
      <c r="G72" s="52">
        <v>10.08</v>
      </c>
      <c r="H72" s="52">
        <v>0</v>
      </c>
      <c r="I72" s="52">
        <v>0</v>
      </c>
      <c r="J72" s="19">
        <v>0</v>
      </c>
    </row>
    <row r="73" spans="1:10" ht="19.5" customHeight="1">
      <c r="A73" s="50" t="s">
        <v>38</v>
      </c>
      <c r="B73" s="50" t="s">
        <v>38</v>
      </c>
      <c r="C73" s="50" t="s">
        <v>38</v>
      </c>
      <c r="D73" s="51" t="s">
        <v>38</v>
      </c>
      <c r="E73" s="51" t="s">
        <v>134</v>
      </c>
      <c r="F73" s="52">
        <f t="shared" si="1"/>
        <v>793.85</v>
      </c>
      <c r="G73" s="52">
        <v>426.85</v>
      </c>
      <c r="H73" s="52">
        <v>367</v>
      </c>
      <c r="I73" s="52">
        <v>0</v>
      </c>
      <c r="J73" s="19">
        <v>0</v>
      </c>
    </row>
    <row r="74" spans="1:10" ht="19.5" customHeight="1">
      <c r="A74" s="50" t="s">
        <v>38</v>
      </c>
      <c r="B74" s="50" t="s">
        <v>38</v>
      </c>
      <c r="C74" s="50" t="s">
        <v>38</v>
      </c>
      <c r="D74" s="51" t="s">
        <v>38</v>
      </c>
      <c r="E74" s="51" t="s">
        <v>135</v>
      </c>
      <c r="F74" s="52">
        <f t="shared" si="1"/>
        <v>793.85</v>
      </c>
      <c r="G74" s="52">
        <v>426.85</v>
      </c>
      <c r="H74" s="52">
        <v>367</v>
      </c>
      <c r="I74" s="52">
        <v>0</v>
      </c>
      <c r="J74" s="19">
        <v>0</v>
      </c>
    </row>
    <row r="75" spans="1:10" ht="19.5" customHeight="1">
      <c r="A75" s="50" t="s">
        <v>88</v>
      </c>
      <c r="B75" s="50" t="s">
        <v>89</v>
      </c>
      <c r="C75" s="50" t="s">
        <v>84</v>
      </c>
      <c r="D75" s="51" t="s">
        <v>136</v>
      </c>
      <c r="E75" s="51" t="s">
        <v>90</v>
      </c>
      <c r="F75" s="52">
        <f t="shared" si="1"/>
        <v>1.2</v>
      </c>
      <c r="G75" s="52">
        <v>1.2</v>
      </c>
      <c r="H75" s="52">
        <v>0</v>
      </c>
      <c r="I75" s="52">
        <v>0</v>
      </c>
      <c r="J75" s="19">
        <v>0</v>
      </c>
    </row>
    <row r="76" spans="1:10" ht="19.5" customHeight="1">
      <c r="A76" s="50" t="s">
        <v>91</v>
      </c>
      <c r="B76" s="50" t="s">
        <v>92</v>
      </c>
      <c r="C76" s="50" t="s">
        <v>92</v>
      </c>
      <c r="D76" s="51" t="s">
        <v>136</v>
      </c>
      <c r="E76" s="51" t="s">
        <v>95</v>
      </c>
      <c r="F76" s="52">
        <f t="shared" si="1"/>
        <v>24.44</v>
      </c>
      <c r="G76" s="52">
        <v>24.44</v>
      </c>
      <c r="H76" s="52">
        <v>0</v>
      </c>
      <c r="I76" s="52">
        <v>0</v>
      </c>
      <c r="J76" s="19">
        <v>0</v>
      </c>
    </row>
    <row r="77" spans="1:10" ht="19.5" customHeight="1">
      <c r="A77" s="50" t="s">
        <v>96</v>
      </c>
      <c r="B77" s="50" t="s">
        <v>97</v>
      </c>
      <c r="C77" s="50" t="s">
        <v>93</v>
      </c>
      <c r="D77" s="51" t="s">
        <v>136</v>
      </c>
      <c r="E77" s="51" t="s">
        <v>98</v>
      </c>
      <c r="F77" s="52">
        <f t="shared" si="1"/>
        <v>19.05</v>
      </c>
      <c r="G77" s="52">
        <v>19.05</v>
      </c>
      <c r="H77" s="52">
        <v>0</v>
      </c>
      <c r="I77" s="52">
        <v>0</v>
      </c>
      <c r="J77" s="19">
        <v>0</v>
      </c>
    </row>
    <row r="78" spans="1:10" ht="19.5" customHeight="1">
      <c r="A78" s="50" t="s">
        <v>100</v>
      </c>
      <c r="B78" s="50" t="s">
        <v>84</v>
      </c>
      <c r="C78" s="50" t="s">
        <v>84</v>
      </c>
      <c r="D78" s="51" t="s">
        <v>136</v>
      </c>
      <c r="E78" s="51" t="s">
        <v>137</v>
      </c>
      <c r="F78" s="52">
        <f t="shared" si="1"/>
        <v>714.62</v>
      </c>
      <c r="G78" s="52">
        <v>347.62</v>
      </c>
      <c r="H78" s="52">
        <v>367</v>
      </c>
      <c r="I78" s="52">
        <v>0</v>
      </c>
      <c r="J78" s="19">
        <v>0</v>
      </c>
    </row>
    <row r="79" spans="1:10" ht="19.5" customHeight="1">
      <c r="A79" s="50" t="s">
        <v>106</v>
      </c>
      <c r="B79" s="50" t="s">
        <v>102</v>
      </c>
      <c r="C79" s="50" t="s">
        <v>93</v>
      </c>
      <c r="D79" s="51" t="s">
        <v>136</v>
      </c>
      <c r="E79" s="51" t="s">
        <v>107</v>
      </c>
      <c r="F79" s="52">
        <f t="shared" si="1"/>
        <v>25.4</v>
      </c>
      <c r="G79" s="52">
        <v>25.4</v>
      </c>
      <c r="H79" s="52">
        <v>0</v>
      </c>
      <c r="I79" s="52">
        <v>0</v>
      </c>
      <c r="J79" s="19">
        <v>0</v>
      </c>
    </row>
    <row r="80" spans="1:10" ht="19.5" customHeight="1">
      <c r="A80" s="50" t="s">
        <v>106</v>
      </c>
      <c r="B80" s="50" t="s">
        <v>102</v>
      </c>
      <c r="C80" s="50" t="s">
        <v>84</v>
      </c>
      <c r="D80" s="51" t="s">
        <v>136</v>
      </c>
      <c r="E80" s="51" t="s">
        <v>108</v>
      </c>
      <c r="F80" s="52">
        <f t="shared" si="1"/>
        <v>9.14</v>
      </c>
      <c r="G80" s="52">
        <v>9.14</v>
      </c>
      <c r="H80" s="52">
        <v>0</v>
      </c>
      <c r="I80" s="52">
        <v>0</v>
      </c>
      <c r="J80" s="19">
        <v>0</v>
      </c>
    </row>
    <row r="81" spans="1:10" ht="19.5" customHeight="1">
      <c r="A81" s="50" t="s">
        <v>38</v>
      </c>
      <c r="B81" s="50" t="s">
        <v>38</v>
      </c>
      <c r="C81" s="50" t="s">
        <v>38</v>
      </c>
      <c r="D81" s="51" t="s">
        <v>38</v>
      </c>
      <c r="E81" s="51" t="s">
        <v>138</v>
      </c>
      <c r="F81" s="52">
        <f t="shared" si="1"/>
        <v>27705.010000000002</v>
      </c>
      <c r="G81" s="52">
        <v>14059.75</v>
      </c>
      <c r="H81" s="52">
        <v>13645.26</v>
      </c>
      <c r="I81" s="52">
        <v>0</v>
      </c>
      <c r="J81" s="19">
        <v>0</v>
      </c>
    </row>
    <row r="82" spans="1:10" ht="19.5" customHeight="1">
      <c r="A82" s="50" t="s">
        <v>38</v>
      </c>
      <c r="B82" s="50" t="s">
        <v>38</v>
      </c>
      <c r="C82" s="50" t="s">
        <v>38</v>
      </c>
      <c r="D82" s="51" t="s">
        <v>38</v>
      </c>
      <c r="E82" s="51" t="s">
        <v>139</v>
      </c>
      <c r="F82" s="52">
        <f t="shared" si="1"/>
        <v>27705.010000000002</v>
      </c>
      <c r="G82" s="52">
        <v>14059.75</v>
      </c>
      <c r="H82" s="52">
        <v>13645.26</v>
      </c>
      <c r="I82" s="52">
        <v>0</v>
      </c>
      <c r="J82" s="19">
        <v>0</v>
      </c>
    </row>
    <row r="83" spans="1:10" ht="19.5" customHeight="1">
      <c r="A83" s="50" t="s">
        <v>88</v>
      </c>
      <c r="B83" s="50" t="s">
        <v>102</v>
      </c>
      <c r="C83" s="50" t="s">
        <v>92</v>
      </c>
      <c r="D83" s="51" t="s">
        <v>140</v>
      </c>
      <c r="E83" s="51" t="s">
        <v>141</v>
      </c>
      <c r="F83" s="52">
        <f t="shared" si="1"/>
        <v>2081.43</v>
      </c>
      <c r="G83" s="52">
        <v>0</v>
      </c>
      <c r="H83" s="52">
        <v>2081.43</v>
      </c>
      <c r="I83" s="52">
        <v>0</v>
      </c>
      <c r="J83" s="19">
        <v>0</v>
      </c>
    </row>
    <row r="84" spans="1:10" ht="19.5" customHeight="1">
      <c r="A84" s="50" t="s">
        <v>88</v>
      </c>
      <c r="B84" s="50" t="s">
        <v>84</v>
      </c>
      <c r="C84" s="50" t="s">
        <v>102</v>
      </c>
      <c r="D84" s="51" t="s">
        <v>140</v>
      </c>
      <c r="E84" s="51" t="s">
        <v>142</v>
      </c>
      <c r="F84" s="52">
        <f t="shared" si="1"/>
        <v>5.48</v>
      </c>
      <c r="G84" s="52">
        <v>0</v>
      </c>
      <c r="H84" s="52">
        <v>5.48</v>
      </c>
      <c r="I84" s="52">
        <v>0</v>
      </c>
      <c r="J84" s="19">
        <v>0</v>
      </c>
    </row>
    <row r="85" spans="1:10" ht="19.5" customHeight="1">
      <c r="A85" s="50" t="s">
        <v>88</v>
      </c>
      <c r="B85" s="50" t="s">
        <v>84</v>
      </c>
      <c r="C85" s="50" t="s">
        <v>92</v>
      </c>
      <c r="D85" s="51" t="s">
        <v>140</v>
      </c>
      <c r="E85" s="51" t="s">
        <v>143</v>
      </c>
      <c r="F85" s="52">
        <f t="shared" si="1"/>
        <v>25608.1</v>
      </c>
      <c r="G85" s="52">
        <v>14059.75</v>
      </c>
      <c r="H85" s="52">
        <v>11548.35</v>
      </c>
      <c r="I85" s="52">
        <v>0</v>
      </c>
      <c r="J85" s="19">
        <v>0</v>
      </c>
    </row>
    <row r="86" spans="1:10" ht="19.5" customHeight="1">
      <c r="A86" s="50" t="s">
        <v>144</v>
      </c>
      <c r="B86" s="50" t="s">
        <v>102</v>
      </c>
      <c r="C86" s="50" t="s">
        <v>145</v>
      </c>
      <c r="D86" s="51" t="s">
        <v>140</v>
      </c>
      <c r="E86" s="51" t="s">
        <v>146</v>
      </c>
      <c r="F86" s="52">
        <f t="shared" si="1"/>
        <v>10</v>
      </c>
      <c r="G86" s="52">
        <v>0</v>
      </c>
      <c r="H86" s="52">
        <v>10</v>
      </c>
      <c r="I86" s="52">
        <v>0</v>
      </c>
      <c r="J86" s="19">
        <v>0</v>
      </c>
    </row>
    <row r="87" spans="1:10" ht="19.5" customHeight="1">
      <c r="A87" s="50" t="s">
        <v>38</v>
      </c>
      <c r="B87" s="50" t="s">
        <v>38</v>
      </c>
      <c r="C87" s="50" t="s">
        <v>38</v>
      </c>
      <c r="D87" s="51" t="s">
        <v>38</v>
      </c>
      <c r="E87" s="51" t="s">
        <v>147</v>
      </c>
      <c r="F87" s="52">
        <f t="shared" si="1"/>
        <v>1002.44</v>
      </c>
      <c r="G87" s="52">
        <v>976.95</v>
      </c>
      <c r="H87" s="52">
        <v>25.49</v>
      </c>
      <c r="I87" s="52">
        <v>0</v>
      </c>
      <c r="J87" s="19">
        <v>0</v>
      </c>
    </row>
    <row r="88" spans="1:10" ht="19.5" customHeight="1">
      <c r="A88" s="50" t="s">
        <v>38</v>
      </c>
      <c r="B88" s="50" t="s">
        <v>38</v>
      </c>
      <c r="C88" s="50" t="s">
        <v>38</v>
      </c>
      <c r="D88" s="51" t="s">
        <v>38</v>
      </c>
      <c r="E88" s="51" t="s">
        <v>148</v>
      </c>
      <c r="F88" s="52">
        <f t="shared" si="1"/>
        <v>1002.44</v>
      </c>
      <c r="G88" s="52">
        <v>976.95</v>
      </c>
      <c r="H88" s="52">
        <v>25.49</v>
      </c>
      <c r="I88" s="52">
        <v>0</v>
      </c>
      <c r="J88" s="19">
        <v>0</v>
      </c>
    </row>
    <row r="89" spans="1:10" ht="19.5" customHeight="1">
      <c r="A89" s="50" t="s">
        <v>88</v>
      </c>
      <c r="B89" s="50" t="s">
        <v>89</v>
      </c>
      <c r="C89" s="50" t="s">
        <v>84</v>
      </c>
      <c r="D89" s="51" t="s">
        <v>149</v>
      </c>
      <c r="E89" s="51" t="s">
        <v>90</v>
      </c>
      <c r="F89" s="52">
        <f t="shared" si="1"/>
        <v>68</v>
      </c>
      <c r="G89" s="52">
        <v>68</v>
      </c>
      <c r="H89" s="52">
        <v>0</v>
      </c>
      <c r="I89" s="52">
        <v>0</v>
      </c>
      <c r="J89" s="19">
        <v>0</v>
      </c>
    </row>
    <row r="90" spans="1:10" ht="19.5" customHeight="1">
      <c r="A90" s="50" t="s">
        <v>91</v>
      </c>
      <c r="B90" s="50" t="s">
        <v>92</v>
      </c>
      <c r="C90" s="50" t="s">
        <v>92</v>
      </c>
      <c r="D90" s="51" t="s">
        <v>149</v>
      </c>
      <c r="E90" s="51" t="s">
        <v>95</v>
      </c>
      <c r="F90" s="52">
        <f t="shared" si="1"/>
        <v>73.17</v>
      </c>
      <c r="G90" s="52">
        <v>73.17</v>
      </c>
      <c r="H90" s="52">
        <v>0</v>
      </c>
      <c r="I90" s="52">
        <v>0</v>
      </c>
      <c r="J90" s="19">
        <v>0</v>
      </c>
    </row>
    <row r="91" spans="1:10" ht="19.5" customHeight="1">
      <c r="A91" s="50" t="s">
        <v>91</v>
      </c>
      <c r="B91" s="50" t="s">
        <v>92</v>
      </c>
      <c r="C91" s="50" t="s">
        <v>145</v>
      </c>
      <c r="D91" s="51" t="s">
        <v>149</v>
      </c>
      <c r="E91" s="51" t="s">
        <v>150</v>
      </c>
      <c r="F91" s="52">
        <f t="shared" si="1"/>
        <v>36.59</v>
      </c>
      <c r="G91" s="52">
        <v>36.59</v>
      </c>
      <c r="H91" s="52">
        <v>0</v>
      </c>
      <c r="I91" s="52">
        <v>0</v>
      </c>
      <c r="J91" s="19">
        <v>0</v>
      </c>
    </row>
    <row r="92" spans="1:10" ht="19.5" customHeight="1">
      <c r="A92" s="50" t="s">
        <v>91</v>
      </c>
      <c r="B92" s="50" t="s">
        <v>85</v>
      </c>
      <c r="C92" s="50" t="s">
        <v>93</v>
      </c>
      <c r="D92" s="51" t="s">
        <v>149</v>
      </c>
      <c r="E92" s="51" t="s">
        <v>122</v>
      </c>
      <c r="F92" s="52">
        <f t="shared" si="1"/>
        <v>3.85</v>
      </c>
      <c r="G92" s="52">
        <v>3.85</v>
      </c>
      <c r="H92" s="52">
        <v>0</v>
      </c>
      <c r="I92" s="52">
        <v>0</v>
      </c>
      <c r="J92" s="19">
        <v>0</v>
      </c>
    </row>
    <row r="93" spans="1:10" ht="19.5" customHeight="1">
      <c r="A93" s="50" t="s">
        <v>96</v>
      </c>
      <c r="B93" s="50" t="s">
        <v>97</v>
      </c>
      <c r="C93" s="50" t="s">
        <v>102</v>
      </c>
      <c r="D93" s="51" t="s">
        <v>149</v>
      </c>
      <c r="E93" s="51" t="s">
        <v>113</v>
      </c>
      <c r="F93" s="52">
        <f t="shared" si="1"/>
        <v>42.99</v>
      </c>
      <c r="G93" s="52">
        <v>42.99</v>
      </c>
      <c r="H93" s="52">
        <v>0</v>
      </c>
      <c r="I93" s="52">
        <v>0</v>
      </c>
      <c r="J93" s="19">
        <v>0</v>
      </c>
    </row>
    <row r="94" spans="1:10" ht="19.5" customHeight="1">
      <c r="A94" s="50" t="s">
        <v>100</v>
      </c>
      <c r="B94" s="50" t="s">
        <v>84</v>
      </c>
      <c r="C94" s="50" t="s">
        <v>151</v>
      </c>
      <c r="D94" s="51" t="s">
        <v>149</v>
      </c>
      <c r="E94" s="51" t="s">
        <v>152</v>
      </c>
      <c r="F94" s="52">
        <f t="shared" si="1"/>
        <v>722.95</v>
      </c>
      <c r="G94" s="52">
        <v>697.46</v>
      </c>
      <c r="H94" s="52">
        <v>25.49</v>
      </c>
      <c r="I94" s="52">
        <v>0</v>
      </c>
      <c r="J94" s="19">
        <v>0</v>
      </c>
    </row>
    <row r="95" spans="1:10" ht="19.5" customHeight="1">
      <c r="A95" s="50" t="s">
        <v>106</v>
      </c>
      <c r="B95" s="50" t="s">
        <v>102</v>
      </c>
      <c r="C95" s="50" t="s">
        <v>93</v>
      </c>
      <c r="D95" s="51" t="s">
        <v>149</v>
      </c>
      <c r="E95" s="51" t="s">
        <v>107</v>
      </c>
      <c r="F95" s="52">
        <f t="shared" si="1"/>
        <v>54.89</v>
      </c>
      <c r="G95" s="52">
        <v>54.89</v>
      </c>
      <c r="H95" s="52">
        <v>0</v>
      </c>
      <c r="I95" s="52">
        <v>0</v>
      </c>
      <c r="J95" s="19">
        <v>0</v>
      </c>
    </row>
    <row r="96" spans="1:10" ht="19.5" customHeight="1">
      <c r="A96" s="50" t="s">
        <v>38</v>
      </c>
      <c r="B96" s="50" t="s">
        <v>38</v>
      </c>
      <c r="C96" s="50" t="s">
        <v>38</v>
      </c>
      <c r="D96" s="51" t="s">
        <v>38</v>
      </c>
      <c r="E96" s="51" t="s">
        <v>153</v>
      </c>
      <c r="F96" s="52">
        <f t="shared" si="1"/>
        <v>6851.66</v>
      </c>
      <c r="G96" s="52">
        <v>4356.62</v>
      </c>
      <c r="H96" s="52">
        <v>2495.04</v>
      </c>
      <c r="I96" s="52">
        <v>0</v>
      </c>
      <c r="J96" s="19">
        <v>0</v>
      </c>
    </row>
    <row r="97" spans="1:10" ht="19.5" customHeight="1">
      <c r="A97" s="50" t="s">
        <v>38</v>
      </c>
      <c r="B97" s="50" t="s">
        <v>38</v>
      </c>
      <c r="C97" s="50" t="s">
        <v>38</v>
      </c>
      <c r="D97" s="51" t="s">
        <v>38</v>
      </c>
      <c r="E97" s="51" t="s">
        <v>154</v>
      </c>
      <c r="F97" s="52">
        <f t="shared" si="1"/>
        <v>3597.2699999999995</v>
      </c>
      <c r="G97" s="52">
        <v>2258.22</v>
      </c>
      <c r="H97" s="52">
        <v>1339.05</v>
      </c>
      <c r="I97" s="52">
        <v>0</v>
      </c>
      <c r="J97" s="19">
        <v>0</v>
      </c>
    </row>
    <row r="98" spans="1:10" ht="19.5" customHeight="1">
      <c r="A98" s="50" t="s">
        <v>88</v>
      </c>
      <c r="B98" s="50" t="s">
        <v>89</v>
      </c>
      <c r="C98" s="50" t="s">
        <v>84</v>
      </c>
      <c r="D98" s="51" t="s">
        <v>155</v>
      </c>
      <c r="E98" s="51" t="s">
        <v>90</v>
      </c>
      <c r="F98" s="52">
        <f t="shared" si="1"/>
        <v>89.8</v>
      </c>
      <c r="G98" s="52">
        <v>89.8</v>
      </c>
      <c r="H98" s="52">
        <v>0</v>
      </c>
      <c r="I98" s="52">
        <v>0</v>
      </c>
      <c r="J98" s="19">
        <v>0</v>
      </c>
    </row>
    <row r="99" spans="1:10" ht="19.5" customHeight="1">
      <c r="A99" s="50" t="s">
        <v>91</v>
      </c>
      <c r="B99" s="50" t="s">
        <v>92</v>
      </c>
      <c r="C99" s="50" t="s">
        <v>92</v>
      </c>
      <c r="D99" s="51" t="s">
        <v>155</v>
      </c>
      <c r="E99" s="51" t="s">
        <v>95</v>
      </c>
      <c r="F99" s="52">
        <f t="shared" si="1"/>
        <v>162.48</v>
      </c>
      <c r="G99" s="52">
        <v>162.48</v>
      </c>
      <c r="H99" s="52">
        <v>0</v>
      </c>
      <c r="I99" s="52">
        <v>0</v>
      </c>
      <c r="J99" s="19">
        <v>0</v>
      </c>
    </row>
    <row r="100" spans="1:10" ht="19.5" customHeight="1">
      <c r="A100" s="50" t="s">
        <v>91</v>
      </c>
      <c r="B100" s="50" t="s">
        <v>92</v>
      </c>
      <c r="C100" s="50" t="s">
        <v>145</v>
      </c>
      <c r="D100" s="51" t="s">
        <v>155</v>
      </c>
      <c r="E100" s="51" t="s">
        <v>150</v>
      </c>
      <c r="F100" s="52">
        <f t="shared" si="1"/>
        <v>81.24</v>
      </c>
      <c r="G100" s="52">
        <v>81.24</v>
      </c>
      <c r="H100" s="52">
        <v>0</v>
      </c>
      <c r="I100" s="52">
        <v>0</v>
      </c>
      <c r="J100" s="19">
        <v>0</v>
      </c>
    </row>
    <row r="101" spans="1:10" ht="19.5" customHeight="1">
      <c r="A101" s="50" t="s">
        <v>91</v>
      </c>
      <c r="B101" s="50" t="s">
        <v>97</v>
      </c>
      <c r="C101" s="50" t="s">
        <v>85</v>
      </c>
      <c r="D101" s="51" t="s">
        <v>155</v>
      </c>
      <c r="E101" s="51" t="s">
        <v>156</v>
      </c>
      <c r="F101" s="52">
        <f t="shared" si="1"/>
        <v>6.2</v>
      </c>
      <c r="G101" s="52">
        <v>6.2</v>
      </c>
      <c r="H101" s="52">
        <v>0</v>
      </c>
      <c r="I101" s="52">
        <v>0</v>
      </c>
      <c r="J101" s="19">
        <v>0</v>
      </c>
    </row>
    <row r="102" spans="1:10" ht="19.5" customHeight="1">
      <c r="A102" s="50" t="s">
        <v>91</v>
      </c>
      <c r="B102" s="50" t="s">
        <v>85</v>
      </c>
      <c r="C102" s="50" t="s">
        <v>93</v>
      </c>
      <c r="D102" s="51" t="s">
        <v>155</v>
      </c>
      <c r="E102" s="51" t="s">
        <v>122</v>
      </c>
      <c r="F102" s="52">
        <f t="shared" si="1"/>
        <v>2.04</v>
      </c>
      <c r="G102" s="52">
        <v>2.04</v>
      </c>
      <c r="H102" s="52">
        <v>0</v>
      </c>
      <c r="I102" s="52">
        <v>0</v>
      </c>
      <c r="J102" s="19">
        <v>0</v>
      </c>
    </row>
    <row r="103" spans="1:10" ht="19.5" customHeight="1">
      <c r="A103" s="50" t="s">
        <v>96</v>
      </c>
      <c r="B103" s="50" t="s">
        <v>97</v>
      </c>
      <c r="C103" s="50" t="s">
        <v>102</v>
      </c>
      <c r="D103" s="51" t="s">
        <v>155</v>
      </c>
      <c r="E103" s="51" t="s">
        <v>113</v>
      </c>
      <c r="F103" s="52">
        <f t="shared" si="1"/>
        <v>95.46</v>
      </c>
      <c r="G103" s="52">
        <v>95.46</v>
      </c>
      <c r="H103" s="52">
        <v>0</v>
      </c>
      <c r="I103" s="52">
        <v>0</v>
      </c>
      <c r="J103" s="19">
        <v>0</v>
      </c>
    </row>
    <row r="104" spans="1:10" ht="19.5" customHeight="1">
      <c r="A104" s="50" t="s">
        <v>100</v>
      </c>
      <c r="B104" s="50" t="s">
        <v>84</v>
      </c>
      <c r="C104" s="50" t="s">
        <v>157</v>
      </c>
      <c r="D104" s="51" t="s">
        <v>155</v>
      </c>
      <c r="E104" s="51" t="s">
        <v>158</v>
      </c>
      <c r="F104" s="52">
        <f t="shared" si="1"/>
        <v>12</v>
      </c>
      <c r="G104" s="52">
        <v>8.5</v>
      </c>
      <c r="H104" s="52">
        <v>3.5</v>
      </c>
      <c r="I104" s="52">
        <v>0</v>
      </c>
      <c r="J104" s="19">
        <v>0</v>
      </c>
    </row>
    <row r="105" spans="1:10" ht="19.5" customHeight="1">
      <c r="A105" s="50" t="s">
        <v>100</v>
      </c>
      <c r="B105" s="50" t="s">
        <v>84</v>
      </c>
      <c r="C105" s="50" t="s">
        <v>159</v>
      </c>
      <c r="D105" s="51" t="s">
        <v>155</v>
      </c>
      <c r="E105" s="51" t="s">
        <v>160</v>
      </c>
      <c r="F105" s="52">
        <f t="shared" si="1"/>
        <v>2081.65</v>
      </c>
      <c r="G105" s="52">
        <v>1633.4</v>
      </c>
      <c r="H105" s="52">
        <v>448.25</v>
      </c>
      <c r="I105" s="52">
        <v>0</v>
      </c>
      <c r="J105" s="19">
        <v>0</v>
      </c>
    </row>
    <row r="106" spans="1:10" ht="19.5" customHeight="1">
      <c r="A106" s="50" t="s">
        <v>100</v>
      </c>
      <c r="B106" s="50" t="s">
        <v>84</v>
      </c>
      <c r="C106" s="50" t="s">
        <v>104</v>
      </c>
      <c r="D106" s="51" t="s">
        <v>155</v>
      </c>
      <c r="E106" s="51" t="s">
        <v>105</v>
      </c>
      <c r="F106" s="52">
        <f t="shared" si="1"/>
        <v>921.5</v>
      </c>
      <c r="G106" s="52">
        <v>34.2</v>
      </c>
      <c r="H106" s="52">
        <v>887.3</v>
      </c>
      <c r="I106" s="52">
        <v>0</v>
      </c>
      <c r="J106" s="19">
        <v>0</v>
      </c>
    </row>
    <row r="107" spans="1:10" ht="19.5" customHeight="1">
      <c r="A107" s="50" t="s">
        <v>106</v>
      </c>
      <c r="B107" s="50" t="s">
        <v>102</v>
      </c>
      <c r="C107" s="50" t="s">
        <v>93</v>
      </c>
      <c r="D107" s="51" t="s">
        <v>155</v>
      </c>
      <c r="E107" s="51" t="s">
        <v>107</v>
      </c>
      <c r="F107" s="52">
        <f t="shared" si="1"/>
        <v>121.86</v>
      </c>
      <c r="G107" s="52">
        <v>121.86</v>
      </c>
      <c r="H107" s="52">
        <v>0</v>
      </c>
      <c r="I107" s="52">
        <v>0</v>
      </c>
      <c r="J107" s="19">
        <v>0</v>
      </c>
    </row>
    <row r="108" spans="1:10" ht="19.5" customHeight="1">
      <c r="A108" s="50" t="s">
        <v>106</v>
      </c>
      <c r="B108" s="50" t="s">
        <v>102</v>
      </c>
      <c r="C108" s="50" t="s">
        <v>84</v>
      </c>
      <c r="D108" s="51" t="s">
        <v>155</v>
      </c>
      <c r="E108" s="51" t="s">
        <v>108</v>
      </c>
      <c r="F108" s="52">
        <f t="shared" si="1"/>
        <v>23.04</v>
      </c>
      <c r="G108" s="52">
        <v>23.04</v>
      </c>
      <c r="H108" s="52">
        <v>0</v>
      </c>
      <c r="I108" s="52">
        <v>0</v>
      </c>
      <c r="J108" s="19">
        <v>0</v>
      </c>
    </row>
    <row r="109" spans="1:10" ht="19.5" customHeight="1">
      <c r="A109" s="50" t="s">
        <v>38</v>
      </c>
      <c r="B109" s="50" t="s">
        <v>38</v>
      </c>
      <c r="C109" s="50" t="s">
        <v>38</v>
      </c>
      <c r="D109" s="51" t="s">
        <v>38</v>
      </c>
      <c r="E109" s="51" t="s">
        <v>161</v>
      </c>
      <c r="F109" s="52">
        <f t="shared" si="1"/>
        <v>379.82</v>
      </c>
      <c r="G109" s="52">
        <v>163.62</v>
      </c>
      <c r="H109" s="52">
        <v>216.2</v>
      </c>
      <c r="I109" s="52">
        <v>0</v>
      </c>
      <c r="J109" s="19">
        <v>0</v>
      </c>
    </row>
    <row r="110" spans="1:10" ht="19.5" customHeight="1">
      <c r="A110" s="50" t="s">
        <v>88</v>
      </c>
      <c r="B110" s="50" t="s">
        <v>89</v>
      </c>
      <c r="C110" s="50" t="s">
        <v>84</v>
      </c>
      <c r="D110" s="51" t="s">
        <v>162</v>
      </c>
      <c r="E110" s="51" t="s">
        <v>90</v>
      </c>
      <c r="F110" s="52">
        <f t="shared" si="1"/>
        <v>0.6</v>
      </c>
      <c r="G110" s="52">
        <v>0.6</v>
      </c>
      <c r="H110" s="52">
        <v>0</v>
      </c>
      <c r="I110" s="52">
        <v>0</v>
      </c>
      <c r="J110" s="19">
        <v>0</v>
      </c>
    </row>
    <row r="111" spans="1:10" ht="19.5" customHeight="1">
      <c r="A111" s="50" t="s">
        <v>91</v>
      </c>
      <c r="B111" s="50" t="s">
        <v>92</v>
      </c>
      <c r="C111" s="50" t="s">
        <v>92</v>
      </c>
      <c r="D111" s="51" t="s">
        <v>162</v>
      </c>
      <c r="E111" s="51" t="s">
        <v>95</v>
      </c>
      <c r="F111" s="52">
        <f t="shared" si="1"/>
        <v>13</v>
      </c>
      <c r="G111" s="52">
        <v>13</v>
      </c>
      <c r="H111" s="52">
        <v>0</v>
      </c>
      <c r="I111" s="52">
        <v>0</v>
      </c>
      <c r="J111" s="19">
        <v>0</v>
      </c>
    </row>
    <row r="112" spans="1:10" ht="19.5" customHeight="1">
      <c r="A112" s="50" t="s">
        <v>91</v>
      </c>
      <c r="B112" s="50" t="s">
        <v>92</v>
      </c>
      <c r="C112" s="50" t="s">
        <v>145</v>
      </c>
      <c r="D112" s="51" t="s">
        <v>162</v>
      </c>
      <c r="E112" s="51" t="s">
        <v>150</v>
      </c>
      <c r="F112" s="52">
        <f t="shared" si="1"/>
        <v>6.5</v>
      </c>
      <c r="G112" s="52">
        <v>6.5</v>
      </c>
      <c r="H112" s="52">
        <v>0</v>
      </c>
      <c r="I112" s="52">
        <v>0</v>
      </c>
      <c r="J112" s="19">
        <v>0</v>
      </c>
    </row>
    <row r="113" spans="1:10" ht="19.5" customHeight="1">
      <c r="A113" s="50" t="s">
        <v>96</v>
      </c>
      <c r="B113" s="50" t="s">
        <v>97</v>
      </c>
      <c r="C113" s="50" t="s">
        <v>102</v>
      </c>
      <c r="D113" s="51" t="s">
        <v>162</v>
      </c>
      <c r="E113" s="51" t="s">
        <v>113</v>
      </c>
      <c r="F113" s="52">
        <f t="shared" si="1"/>
        <v>10.5</v>
      </c>
      <c r="G113" s="52">
        <v>10.5</v>
      </c>
      <c r="H113" s="52">
        <v>0</v>
      </c>
      <c r="I113" s="52">
        <v>0</v>
      </c>
      <c r="J113" s="19">
        <v>0</v>
      </c>
    </row>
    <row r="114" spans="1:10" ht="19.5" customHeight="1">
      <c r="A114" s="50" t="s">
        <v>100</v>
      </c>
      <c r="B114" s="50" t="s">
        <v>84</v>
      </c>
      <c r="C114" s="50" t="s">
        <v>163</v>
      </c>
      <c r="D114" s="51" t="s">
        <v>162</v>
      </c>
      <c r="E114" s="51" t="s">
        <v>164</v>
      </c>
      <c r="F114" s="52">
        <f t="shared" si="1"/>
        <v>330.34</v>
      </c>
      <c r="G114" s="52">
        <v>114.14</v>
      </c>
      <c r="H114" s="52">
        <v>216.2</v>
      </c>
      <c r="I114" s="52">
        <v>0</v>
      </c>
      <c r="J114" s="19">
        <v>0</v>
      </c>
    </row>
    <row r="115" spans="1:10" ht="19.5" customHeight="1">
      <c r="A115" s="50" t="s">
        <v>106</v>
      </c>
      <c r="B115" s="50" t="s">
        <v>102</v>
      </c>
      <c r="C115" s="50" t="s">
        <v>93</v>
      </c>
      <c r="D115" s="51" t="s">
        <v>162</v>
      </c>
      <c r="E115" s="51" t="s">
        <v>107</v>
      </c>
      <c r="F115" s="52">
        <f t="shared" si="1"/>
        <v>10.5</v>
      </c>
      <c r="G115" s="52">
        <v>10.5</v>
      </c>
      <c r="H115" s="52">
        <v>0</v>
      </c>
      <c r="I115" s="52">
        <v>0</v>
      </c>
      <c r="J115" s="19">
        <v>0</v>
      </c>
    </row>
    <row r="116" spans="1:10" ht="19.5" customHeight="1">
      <c r="A116" s="50" t="s">
        <v>106</v>
      </c>
      <c r="B116" s="50" t="s">
        <v>102</v>
      </c>
      <c r="C116" s="50" t="s">
        <v>84</v>
      </c>
      <c r="D116" s="51" t="s">
        <v>162</v>
      </c>
      <c r="E116" s="51" t="s">
        <v>108</v>
      </c>
      <c r="F116" s="52">
        <f t="shared" si="1"/>
        <v>8.38</v>
      </c>
      <c r="G116" s="52">
        <v>8.38</v>
      </c>
      <c r="H116" s="52">
        <v>0</v>
      </c>
      <c r="I116" s="52">
        <v>0</v>
      </c>
      <c r="J116" s="19">
        <v>0</v>
      </c>
    </row>
    <row r="117" spans="1:10" ht="19.5" customHeight="1">
      <c r="A117" s="50" t="s">
        <v>38</v>
      </c>
      <c r="B117" s="50" t="s">
        <v>38</v>
      </c>
      <c r="C117" s="50" t="s">
        <v>38</v>
      </c>
      <c r="D117" s="51" t="s">
        <v>38</v>
      </c>
      <c r="E117" s="51" t="s">
        <v>165</v>
      </c>
      <c r="F117" s="52">
        <f t="shared" si="1"/>
        <v>28.2</v>
      </c>
      <c r="G117" s="52">
        <v>0</v>
      </c>
      <c r="H117" s="52">
        <v>28.2</v>
      </c>
      <c r="I117" s="52">
        <v>0</v>
      </c>
      <c r="J117" s="19">
        <v>0</v>
      </c>
    </row>
    <row r="118" spans="1:10" ht="19.5" customHeight="1">
      <c r="A118" s="50" t="s">
        <v>100</v>
      </c>
      <c r="B118" s="50" t="s">
        <v>84</v>
      </c>
      <c r="C118" s="50" t="s">
        <v>166</v>
      </c>
      <c r="D118" s="51" t="s">
        <v>167</v>
      </c>
      <c r="E118" s="51" t="s">
        <v>168</v>
      </c>
      <c r="F118" s="52">
        <f t="shared" si="1"/>
        <v>28.2</v>
      </c>
      <c r="G118" s="52">
        <v>0</v>
      </c>
      <c r="H118" s="52">
        <v>28.2</v>
      </c>
      <c r="I118" s="52">
        <v>0</v>
      </c>
      <c r="J118" s="19">
        <v>0</v>
      </c>
    </row>
    <row r="119" spans="1:10" ht="19.5" customHeight="1">
      <c r="A119" s="50" t="s">
        <v>38</v>
      </c>
      <c r="B119" s="50" t="s">
        <v>38</v>
      </c>
      <c r="C119" s="50" t="s">
        <v>38</v>
      </c>
      <c r="D119" s="51" t="s">
        <v>38</v>
      </c>
      <c r="E119" s="51" t="s">
        <v>169</v>
      </c>
      <c r="F119" s="52">
        <f t="shared" si="1"/>
        <v>236.21</v>
      </c>
      <c r="G119" s="52">
        <v>184.97</v>
      </c>
      <c r="H119" s="52">
        <v>51.24</v>
      </c>
      <c r="I119" s="52">
        <v>0</v>
      </c>
      <c r="J119" s="19">
        <v>0</v>
      </c>
    </row>
    <row r="120" spans="1:10" ht="19.5" customHeight="1">
      <c r="A120" s="50" t="s">
        <v>91</v>
      </c>
      <c r="B120" s="50" t="s">
        <v>92</v>
      </c>
      <c r="C120" s="50" t="s">
        <v>92</v>
      </c>
      <c r="D120" s="51" t="s">
        <v>170</v>
      </c>
      <c r="E120" s="51" t="s">
        <v>95</v>
      </c>
      <c r="F120" s="52">
        <f t="shared" si="1"/>
        <v>14</v>
      </c>
      <c r="G120" s="52">
        <v>14</v>
      </c>
      <c r="H120" s="52">
        <v>0</v>
      </c>
      <c r="I120" s="52">
        <v>0</v>
      </c>
      <c r="J120" s="19">
        <v>0</v>
      </c>
    </row>
    <row r="121" spans="1:10" ht="19.5" customHeight="1">
      <c r="A121" s="50" t="s">
        <v>91</v>
      </c>
      <c r="B121" s="50" t="s">
        <v>92</v>
      </c>
      <c r="C121" s="50" t="s">
        <v>145</v>
      </c>
      <c r="D121" s="51" t="s">
        <v>170</v>
      </c>
      <c r="E121" s="51" t="s">
        <v>150</v>
      </c>
      <c r="F121" s="52">
        <f t="shared" si="1"/>
        <v>6.9</v>
      </c>
      <c r="G121" s="52">
        <v>6.9</v>
      </c>
      <c r="H121" s="52">
        <v>0</v>
      </c>
      <c r="I121" s="52">
        <v>0</v>
      </c>
      <c r="J121" s="19">
        <v>0</v>
      </c>
    </row>
    <row r="122" spans="1:10" ht="19.5" customHeight="1">
      <c r="A122" s="50" t="s">
        <v>96</v>
      </c>
      <c r="B122" s="50" t="s">
        <v>97</v>
      </c>
      <c r="C122" s="50" t="s">
        <v>102</v>
      </c>
      <c r="D122" s="51" t="s">
        <v>170</v>
      </c>
      <c r="E122" s="51" t="s">
        <v>113</v>
      </c>
      <c r="F122" s="52">
        <f t="shared" si="1"/>
        <v>10.2</v>
      </c>
      <c r="G122" s="52">
        <v>10.2</v>
      </c>
      <c r="H122" s="52">
        <v>0</v>
      </c>
      <c r="I122" s="52">
        <v>0</v>
      </c>
      <c r="J122" s="19">
        <v>0</v>
      </c>
    </row>
    <row r="123" spans="1:10" ht="19.5" customHeight="1">
      <c r="A123" s="50" t="s">
        <v>100</v>
      </c>
      <c r="B123" s="50" t="s">
        <v>84</v>
      </c>
      <c r="C123" s="50" t="s">
        <v>166</v>
      </c>
      <c r="D123" s="51" t="s">
        <v>170</v>
      </c>
      <c r="E123" s="51" t="s">
        <v>168</v>
      </c>
      <c r="F123" s="52">
        <f t="shared" si="1"/>
        <v>149.29000000000002</v>
      </c>
      <c r="G123" s="52">
        <v>128.05</v>
      </c>
      <c r="H123" s="52">
        <v>21.24</v>
      </c>
      <c r="I123" s="52">
        <v>0</v>
      </c>
      <c r="J123" s="19">
        <v>0</v>
      </c>
    </row>
    <row r="124" spans="1:10" ht="19.5" customHeight="1">
      <c r="A124" s="50" t="s">
        <v>100</v>
      </c>
      <c r="B124" s="50" t="s">
        <v>84</v>
      </c>
      <c r="C124" s="50" t="s">
        <v>97</v>
      </c>
      <c r="D124" s="51" t="s">
        <v>170</v>
      </c>
      <c r="E124" s="51" t="s">
        <v>133</v>
      </c>
      <c r="F124" s="52">
        <f t="shared" si="1"/>
        <v>30</v>
      </c>
      <c r="G124" s="52">
        <v>0</v>
      </c>
      <c r="H124" s="52">
        <v>30</v>
      </c>
      <c r="I124" s="52">
        <v>0</v>
      </c>
      <c r="J124" s="19">
        <v>0</v>
      </c>
    </row>
    <row r="125" spans="1:10" ht="19.5" customHeight="1">
      <c r="A125" s="50" t="s">
        <v>106</v>
      </c>
      <c r="B125" s="50" t="s">
        <v>102</v>
      </c>
      <c r="C125" s="50" t="s">
        <v>93</v>
      </c>
      <c r="D125" s="51" t="s">
        <v>170</v>
      </c>
      <c r="E125" s="51" t="s">
        <v>107</v>
      </c>
      <c r="F125" s="52">
        <f t="shared" si="1"/>
        <v>11.8</v>
      </c>
      <c r="G125" s="52">
        <v>11.8</v>
      </c>
      <c r="H125" s="52">
        <v>0</v>
      </c>
      <c r="I125" s="52">
        <v>0</v>
      </c>
      <c r="J125" s="19">
        <v>0</v>
      </c>
    </row>
    <row r="126" spans="1:10" ht="19.5" customHeight="1">
      <c r="A126" s="50" t="s">
        <v>106</v>
      </c>
      <c r="B126" s="50" t="s">
        <v>102</v>
      </c>
      <c r="C126" s="50" t="s">
        <v>84</v>
      </c>
      <c r="D126" s="51" t="s">
        <v>170</v>
      </c>
      <c r="E126" s="51" t="s">
        <v>108</v>
      </c>
      <c r="F126" s="52">
        <f t="shared" si="1"/>
        <v>14.02</v>
      </c>
      <c r="G126" s="52">
        <v>14.02</v>
      </c>
      <c r="H126" s="52">
        <v>0</v>
      </c>
      <c r="I126" s="52">
        <v>0</v>
      </c>
      <c r="J126" s="19">
        <v>0</v>
      </c>
    </row>
    <row r="127" spans="1:10" ht="19.5" customHeight="1">
      <c r="A127" s="50" t="s">
        <v>38</v>
      </c>
      <c r="B127" s="50" t="s">
        <v>38</v>
      </c>
      <c r="C127" s="50" t="s">
        <v>38</v>
      </c>
      <c r="D127" s="51" t="s">
        <v>38</v>
      </c>
      <c r="E127" s="51" t="s">
        <v>171</v>
      </c>
      <c r="F127" s="52">
        <f t="shared" si="1"/>
        <v>380.87</v>
      </c>
      <c r="G127" s="52">
        <v>176.99</v>
      </c>
      <c r="H127" s="52">
        <v>203.88</v>
      </c>
      <c r="I127" s="52">
        <v>0</v>
      </c>
      <c r="J127" s="19">
        <v>0</v>
      </c>
    </row>
    <row r="128" spans="1:10" ht="19.5" customHeight="1">
      <c r="A128" s="50" t="s">
        <v>88</v>
      </c>
      <c r="B128" s="50" t="s">
        <v>89</v>
      </c>
      <c r="C128" s="50" t="s">
        <v>84</v>
      </c>
      <c r="D128" s="51" t="s">
        <v>172</v>
      </c>
      <c r="E128" s="51" t="s">
        <v>90</v>
      </c>
      <c r="F128" s="52">
        <f t="shared" si="1"/>
        <v>13</v>
      </c>
      <c r="G128" s="52">
        <v>13</v>
      </c>
      <c r="H128" s="52">
        <v>0</v>
      </c>
      <c r="I128" s="52">
        <v>0</v>
      </c>
      <c r="J128" s="19">
        <v>0</v>
      </c>
    </row>
    <row r="129" spans="1:10" ht="19.5" customHeight="1">
      <c r="A129" s="50" t="s">
        <v>91</v>
      </c>
      <c r="B129" s="50" t="s">
        <v>92</v>
      </c>
      <c r="C129" s="50" t="s">
        <v>92</v>
      </c>
      <c r="D129" s="51" t="s">
        <v>172</v>
      </c>
      <c r="E129" s="51" t="s">
        <v>95</v>
      </c>
      <c r="F129" s="52">
        <f t="shared" si="1"/>
        <v>12.96</v>
      </c>
      <c r="G129" s="52">
        <v>12.96</v>
      </c>
      <c r="H129" s="52">
        <v>0</v>
      </c>
      <c r="I129" s="52">
        <v>0</v>
      </c>
      <c r="J129" s="19">
        <v>0</v>
      </c>
    </row>
    <row r="130" spans="1:10" ht="19.5" customHeight="1">
      <c r="A130" s="50" t="s">
        <v>91</v>
      </c>
      <c r="B130" s="50" t="s">
        <v>92</v>
      </c>
      <c r="C130" s="50" t="s">
        <v>145</v>
      </c>
      <c r="D130" s="51" t="s">
        <v>172</v>
      </c>
      <c r="E130" s="51" t="s">
        <v>150</v>
      </c>
      <c r="F130" s="52">
        <f t="shared" si="1"/>
        <v>6.02</v>
      </c>
      <c r="G130" s="52">
        <v>6.02</v>
      </c>
      <c r="H130" s="52">
        <v>0</v>
      </c>
      <c r="I130" s="52">
        <v>0</v>
      </c>
      <c r="J130" s="19">
        <v>0</v>
      </c>
    </row>
    <row r="131" spans="1:10" ht="19.5" customHeight="1">
      <c r="A131" s="50" t="s">
        <v>96</v>
      </c>
      <c r="B131" s="50" t="s">
        <v>97</v>
      </c>
      <c r="C131" s="50" t="s">
        <v>102</v>
      </c>
      <c r="D131" s="51" t="s">
        <v>172</v>
      </c>
      <c r="E131" s="51" t="s">
        <v>113</v>
      </c>
      <c r="F131" s="52">
        <f t="shared" si="1"/>
        <v>6.77</v>
      </c>
      <c r="G131" s="52">
        <v>6.77</v>
      </c>
      <c r="H131" s="52">
        <v>0</v>
      </c>
      <c r="I131" s="52">
        <v>0</v>
      </c>
      <c r="J131" s="19">
        <v>0</v>
      </c>
    </row>
    <row r="132" spans="1:10" ht="19.5" customHeight="1">
      <c r="A132" s="50" t="s">
        <v>100</v>
      </c>
      <c r="B132" s="50" t="s">
        <v>84</v>
      </c>
      <c r="C132" s="50" t="s">
        <v>123</v>
      </c>
      <c r="D132" s="51" t="s">
        <v>172</v>
      </c>
      <c r="E132" s="51" t="s">
        <v>124</v>
      </c>
      <c r="F132" s="52">
        <f t="shared" si="1"/>
        <v>320.99</v>
      </c>
      <c r="G132" s="52">
        <v>117.11</v>
      </c>
      <c r="H132" s="52">
        <v>203.88</v>
      </c>
      <c r="I132" s="52">
        <v>0</v>
      </c>
      <c r="J132" s="19">
        <v>0</v>
      </c>
    </row>
    <row r="133" spans="1:10" ht="19.5" customHeight="1">
      <c r="A133" s="50" t="s">
        <v>106</v>
      </c>
      <c r="B133" s="50" t="s">
        <v>102</v>
      </c>
      <c r="C133" s="50" t="s">
        <v>93</v>
      </c>
      <c r="D133" s="51" t="s">
        <v>172</v>
      </c>
      <c r="E133" s="51" t="s">
        <v>107</v>
      </c>
      <c r="F133" s="52">
        <f t="shared" si="1"/>
        <v>9.03</v>
      </c>
      <c r="G133" s="52">
        <v>9.03</v>
      </c>
      <c r="H133" s="52">
        <v>0</v>
      </c>
      <c r="I133" s="52">
        <v>0</v>
      </c>
      <c r="J133" s="19">
        <v>0</v>
      </c>
    </row>
    <row r="134" spans="1:10" ht="19.5" customHeight="1">
      <c r="A134" s="50" t="s">
        <v>106</v>
      </c>
      <c r="B134" s="50" t="s">
        <v>102</v>
      </c>
      <c r="C134" s="50" t="s">
        <v>84</v>
      </c>
      <c r="D134" s="51" t="s">
        <v>172</v>
      </c>
      <c r="E134" s="51" t="s">
        <v>108</v>
      </c>
      <c r="F134" s="52">
        <f t="shared" si="1"/>
        <v>12.1</v>
      </c>
      <c r="G134" s="52">
        <v>12.1</v>
      </c>
      <c r="H134" s="52">
        <v>0</v>
      </c>
      <c r="I134" s="52">
        <v>0</v>
      </c>
      <c r="J134" s="19">
        <v>0</v>
      </c>
    </row>
    <row r="135" spans="1:10" ht="19.5" customHeight="1">
      <c r="A135" s="50" t="s">
        <v>38</v>
      </c>
      <c r="B135" s="50" t="s">
        <v>38</v>
      </c>
      <c r="C135" s="50" t="s">
        <v>38</v>
      </c>
      <c r="D135" s="51" t="s">
        <v>38</v>
      </c>
      <c r="E135" s="51" t="s">
        <v>173</v>
      </c>
      <c r="F135" s="52">
        <f aca="true" t="shared" si="2" ref="F135:F198">SUM(G135:J135)</f>
        <v>2079.49</v>
      </c>
      <c r="G135" s="52">
        <v>1534.82</v>
      </c>
      <c r="H135" s="52">
        <v>544.67</v>
      </c>
      <c r="I135" s="52">
        <v>0</v>
      </c>
      <c r="J135" s="19">
        <v>0</v>
      </c>
    </row>
    <row r="136" spans="1:10" ht="19.5" customHeight="1">
      <c r="A136" s="50" t="s">
        <v>144</v>
      </c>
      <c r="B136" s="50" t="s">
        <v>84</v>
      </c>
      <c r="C136" s="50" t="s">
        <v>93</v>
      </c>
      <c r="D136" s="51" t="s">
        <v>174</v>
      </c>
      <c r="E136" s="51" t="s">
        <v>175</v>
      </c>
      <c r="F136" s="52">
        <f t="shared" si="2"/>
        <v>1046.28</v>
      </c>
      <c r="G136" s="52">
        <v>1046.28</v>
      </c>
      <c r="H136" s="52">
        <v>0</v>
      </c>
      <c r="I136" s="52">
        <v>0</v>
      </c>
      <c r="J136" s="19">
        <v>0</v>
      </c>
    </row>
    <row r="137" spans="1:10" ht="19.5" customHeight="1">
      <c r="A137" s="50" t="s">
        <v>144</v>
      </c>
      <c r="B137" s="50" t="s">
        <v>166</v>
      </c>
      <c r="C137" s="50" t="s">
        <v>166</v>
      </c>
      <c r="D137" s="51" t="s">
        <v>174</v>
      </c>
      <c r="E137" s="51" t="s">
        <v>176</v>
      </c>
      <c r="F137" s="52">
        <f t="shared" si="2"/>
        <v>1.56</v>
      </c>
      <c r="G137" s="52">
        <v>0</v>
      </c>
      <c r="H137" s="52">
        <v>1.56</v>
      </c>
      <c r="I137" s="52">
        <v>0</v>
      </c>
      <c r="J137" s="19">
        <v>0</v>
      </c>
    </row>
    <row r="138" spans="1:10" ht="19.5" customHeight="1">
      <c r="A138" s="50" t="s">
        <v>144</v>
      </c>
      <c r="B138" s="50" t="s">
        <v>166</v>
      </c>
      <c r="C138" s="50" t="s">
        <v>85</v>
      </c>
      <c r="D138" s="51" t="s">
        <v>174</v>
      </c>
      <c r="E138" s="51" t="s">
        <v>177</v>
      </c>
      <c r="F138" s="52">
        <f t="shared" si="2"/>
        <v>71.97</v>
      </c>
      <c r="G138" s="52">
        <v>0</v>
      </c>
      <c r="H138" s="52">
        <v>71.97</v>
      </c>
      <c r="I138" s="52">
        <v>0</v>
      </c>
      <c r="J138" s="19">
        <v>0</v>
      </c>
    </row>
    <row r="139" spans="1:10" ht="19.5" customHeight="1">
      <c r="A139" s="50" t="s">
        <v>144</v>
      </c>
      <c r="B139" s="50" t="s">
        <v>92</v>
      </c>
      <c r="C139" s="50" t="s">
        <v>84</v>
      </c>
      <c r="D139" s="51" t="s">
        <v>174</v>
      </c>
      <c r="E139" s="51" t="s">
        <v>178</v>
      </c>
      <c r="F139" s="52">
        <f t="shared" si="2"/>
        <v>11.34</v>
      </c>
      <c r="G139" s="52">
        <v>0</v>
      </c>
      <c r="H139" s="52">
        <v>11.34</v>
      </c>
      <c r="I139" s="52">
        <v>0</v>
      </c>
      <c r="J139" s="19">
        <v>0</v>
      </c>
    </row>
    <row r="140" spans="1:10" ht="19.5" customHeight="1">
      <c r="A140" s="50" t="s">
        <v>144</v>
      </c>
      <c r="B140" s="50" t="s">
        <v>85</v>
      </c>
      <c r="C140" s="50" t="s">
        <v>85</v>
      </c>
      <c r="D140" s="51" t="s">
        <v>174</v>
      </c>
      <c r="E140" s="51" t="s">
        <v>179</v>
      </c>
      <c r="F140" s="52">
        <f t="shared" si="2"/>
        <v>295.27</v>
      </c>
      <c r="G140" s="52">
        <v>29</v>
      </c>
      <c r="H140" s="52">
        <v>266.27</v>
      </c>
      <c r="I140" s="52">
        <v>0</v>
      </c>
      <c r="J140" s="19">
        <v>0</v>
      </c>
    </row>
    <row r="141" spans="1:10" ht="19.5" customHeight="1">
      <c r="A141" s="50" t="s">
        <v>91</v>
      </c>
      <c r="B141" s="50" t="s">
        <v>92</v>
      </c>
      <c r="C141" s="50" t="s">
        <v>102</v>
      </c>
      <c r="D141" s="51" t="s">
        <v>174</v>
      </c>
      <c r="E141" s="51" t="s">
        <v>117</v>
      </c>
      <c r="F141" s="52">
        <f t="shared" si="2"/>
        <v>13.25</v>
      </c>
      <c r="G141" s="52">
        <v>13.25</v>
      </c>
      <c r="H141" s="52">
        <v>0</v>
      </c>
      <c r="I141" s="52">
        <v>0</v>
      </c>
      <c r="J141" s="19">
        <v>0</v>
      </c>
    </row>
    <row r="142" spans="1:10" ht="19.5" customHeight="1">
      <c r="A142" s="50" t="s">
        <v>91</v>
      </c>
      <c r="B142" s="50" t="s">
        <v>92</v>
      </c>
      <c r="C142" s="50" t="s">
        <v>92</v>
      </c>
      <c r="D142" s="51" t="s">
        <v>174</v>
      </c>
      <c r="E142" s="51" t="s">
        <v>95</v>
      </c>
      <c r="F142" s="52">
        <f t="shared" si="2"/>
        <v>156.79</v>
      </c>
      <c r="G142" s="52">
        <v>156.79</v>
      </c>
      <c r="H142" s="52">
        <v>0</v>
      </c>
      <c r="I142" s="52">
        <v>0</v>
      </c>
      <c r="J142" s="19">
        <v>0</v>
      </c>
    </row>
    <row r="143" spans="1:10" ht="19.5" customHeight="1">
      <c r="A143" s="50" t="s">
        <v>91</v>
      </c>
      <c r="B143" s="50" t="s">
        <v>92</v>
      </c>
      <c r="C143" s="50" t="s">
        <v>145</v>
      </c>
      <c r="D143" s="51" t="s">
        <v>174</v>
      </c>
      <c r="E143" s="51" t="s">
        <v>150</v>
      </c>
      <c r="F143" s="52">
        <f t="shared" si="2"/>
        <v>78.4</v>
      </c>
      <c r="G143" s="52">
        <v>78.4</v>
      </c>
      <c r="H143" s="52">
        <v>0</v>
      </c>
      <c r="I143" s="52">
        <v>0</v>
      </c>
      <c r="J143" s="19">
        <v>0</v>
      </c>
    </row>
    <row r="144" spans="1:10" ht="19.5" customHeight="1">
      <c r="A144" s="50" t="s">
        <v>91</v>
      </c>
      <c r="B144" s="50" t="s">
        <v>85</v>
      </c>
      <c r="C144" s="50" t="s">
        <v>93</v>
      </c>
      <c r="D144" s="51" t="s">
        <v>174</v>
      </c>
      <c r="E144" s="51" t="s">
        <v>122</v>
      </c>
      <c r="F144" s="52">
        <f t="shared" si="2"/>
        <v>1.4</v>
      </c>
      <c r="G144" s="52">
        <v>1.4</v>
      </c>
      <c r="H144" s="52">
        <v>0</v>
      </c>
      <c r="I144" s="52">
        <v>0</v>
      </c>
      <c r="J144" s="19">
        <v>0</v>
      </c>
    </row>
    <row r="145" spans="1:10" ht="19.5" customHeight="1">
      <c r="A145" s="50" t="s">
        <v>96</v>
      </c>
      <c r="B145" s="50" t="s">
        <v>97</v>
      </c>
      <c r="C145" s="50" t="s">
        <v>102</v>
      </c>
      <c r="D145" s="51" t="s">
        <v>174</v>
      </c>
      <c r="E145" s="51" t="s">
        <v>113</v>
      </c>
      <c r="F145" s="52">
        <f t="shared" si="2"/>
        <v>92.11</v>
      </c>
      <c r="G145" s="52">
        <v>92.11</v>
      </c>
      <c r="H145" s="52">
        <v>0</v>
      </c>
      <c r="I145" s="52">
        <v>0</v>
      </c>
      <c r="J145" s="19">
        <v>0</v>
      </c>
    </row>
    <row r="146" spans="1:10" ht="19.5" customHeight="1">
      <c r="A146" s="50" t="s">
        <v>100</v>
      </c>
      <c r="B146" s="50" t="s">
        <v>84</v>
      </c>
      <c r="C146" s="50" t="s">
        <v>85</v>
      </c>
      <c r="D146" s="51" t="s">
        <v>174</v>
      </c>
      <c r="E146" s="51" t="s">
        <v>127</v>
      </c>
      <c r="F146" s="52">
        <f t="shared" si="2"/>
        <v>96.53</v>
      </c>
      <c r="G146" s="52">
        <v>0</v>
      </c>
      <c r="H146" s="52">
        <v>96.53</v>
      </c>
      <c r="I146" s="52">
        <v>0</v>
      </c>
      <c r="J146" s="19">
        <v>0</v>
      </c>
    </row>
    <row r="147" spans="1:10" ht="19.5" customHeight="1">
      <c r="A147" s="50" t="s">
        <v>100</v>
      </c>
      <c r="B147" s="50" t="s">
        <v>85</v>
      </c>
      <c r="C147" s="50" t="s">
        <v>85</v>
      </c>
      <c r="D147" s="51" t="s">
        <v>174</v>
      </c>
      <c r="E147" s="51" t="s">
        <v>180</v>
      </c>
      <c r="F147" s="52">
        <f t="shared" si="2"/>
        <v>97</v>
      </c>
      <c r="G147" s="52">
        <v>0</v>
      </c>
      <c r="H147" s="52">
        <v>97</v>
      </c>
      <c r="I147" s="52">
        <v>0</v>
      </c>
      <c r="J147" s="19">
        <v>0</v>
      </c>
    </row>
    <row r="148" spans="1:10" ht="19.5" customHeight="1">
      <c r="A148" s="50" t="s">
        <v>106</v>
      </c>
      <c r="B148" s="50" t="s">
        <v>102</v>
      </c>
      <c r="C148" s="50" t="s">
        <v>93</v>
      </c>
      <c r="D148" s="51" t="s">
        <v>174</v>
      </c>
      <c r="E148" s="51" t="s">
        <v>107</v>
      </c>
      <c r="F148" s="52">
        <f t="shared" si="2"/>
        <v>117.59</v>
      </c>
      <c r="G148" s="52">
        <v>117.59</v>
      </c>
      <c r="H148" s="52">
        <v>0</v>
      </c>
      <c r="I148" s="52">
        <v>0</v>
      </c>
      <c r="J148" s="19">
        <v>0</v>
      </c>
    </row>
    <row r="149" spans="1:10" ht="19.5" customHeight="1">
      <c r="A149" s="50" t="s">
        <v>38</v>
      </c>
      <c r="B149" s="50" t="s">
        <v>38</v>
      </c>
      <c r="C149" s="50" t="s">
        <v>38</v>
      </c>
      <c r="D149" s="51" t="s">
        <v>38</v>
      </c>
      <c r="E149" s="51" t="s">
        <v>181</v>
      </c>
      <c r="F149" s="52">
        <f t="shared" si="2"/>
        <v>149.8</v>
      </c>
      <c r="G149" s="52">
        <v>38</v>
      </c>
      <c r="H149" s="52">
        <v>111.8</v>
      </c>
      <c r="I149" s="52">
        <v>0</v>
      </c>
      <c r="J149" s="19">
        <v>0</v>
      </c>
    </row>
    <row r="150" spans="1:10" ht="19.5" customHeight="1">
      <c r="A150" s="50" t="s">
        <v>100</v>
      </c>
      <c r="B150" s="50" t="s">
        <v>84</v>
      </c>
      <c r="C150" s="50" t="s">
        <v>97</v>
      </c>
      <c r="D150" s="51" t="s">
        <v>182</v>
      </c>
      <c r="E150" s="51" t="s">
        <v>133</v>
      </c>
      <c r="F150" s="52">
        <f t="shared" si="2"/>
        <v>149.8</v>
      </c>
      <c r="G150" s="52">
        <v>38</v>
      </c>
      <c r="H150" s="52">
        <v>111.8</v>
      </c>
      <c r="I150" s="52">
        <v>0</v>
      </c>
      <c r="J150" s="19">
        <v>0</v>
      </c>
    </row>
    <row r="151" spans="1:10" ht="19.5" customHeight="1">
      <c r="A151" s="50" t="s">
        <v>38</v>
      </c>
      <c r="B151" s="50" t="s">
        <v>38</v>
      </c>
      <c r="C151" s="50" t="s">
        <v>38</v>
      </c>
      <c r="D151" s="51" t="s">
        <v>38</v>
      </c>
      <c r="E151" s="51" t="s">
        <v>183</v>
      </c>
      <c r="F151" s="52">
        <f t="shared" si="2"/>
        <v>21386.55</v>
      </c>
      <c r="G151" s="52">
        <v>15138.6</v>
      </c>
      <c r="H151" s="52">
        <v>6247.95</v>
      </c>
      <c r="I151" s="52">
        <v>0</v>
      </c>
      <c r="J151" s="19">
        <v>0</v>
      </c>
    </row>
    <row r="152" spans="1:10" ht="19.5" customHeight="1">
      <c r="A152" s="50" t="s">
        <v>38</v>
      </c>
      <c r="B152" s="50" t="s">
        <v>38</v>
      </c>
      <c r="C152" s="50" t="s">
        <v>38</v>
      </c>
      <c r="D152" s="51" t="s">
        <v>38</v>
      </c>
      <c r="E152" s="51" t="s">
        <v>184</v>
      </c>
      <c r="F152" s="52">
        <f t="shared" si="2"/>
        <v>1105.9</v>
      </c>
      <c r="G152" s="52">
        <v>804.36</v>
      </c>
      <c r="H152" s="52">
        <v>301.54</v>
      </c>
      <c r="I152" s="52">
        <v>0</v>
      </c>
      <c r="J152" s="19">
        <v>0</v>
      </c>
    </row>
    <row r="153" spans="1:10" ht="19.5" customHeight="1">
      <c r="A153" s="50" t="s">
        <v>88</v>
      </c>
      <c r="B153" s="50" t="s">
        <v>89</v>
      </c>
      <c r="C153" s="50" t="s">
        <v>84</v>
      </c>
      <c r="D153" s="51" t="s">
        <v>185</v>
      </c>
      <c r="E153" s="51" t="s">
        <v>90</v>
      </c>
      <c r="F153" s="52">
        <f t="shared" si="2"/>
        <v>5.98</v>
      </c>
      <c r="G153" s="52">
        <v>5.98</v>
      </c>
      <c r="H153" s="52">
        <v>0</v>
      </c>
      <c r="I153" s="52">
        <v>0</v>
      </c>
      <c r="J153" s="19">
        <v>0</v>
      </c>
    </row>
    <row r="154" spans="1:10" ht="19.5" customHeight="1">
      <c r="A154" s="50" t="s">
        <v>91</v>
      </c>
      <c r="B154" s="50" t="s">
        <v>92</v>
      </c>
      <c r="C154" s="50" t="s">
        <v>92</v>
      </c>
      <c r="D154" s="51" t="s">
        <v>185</v>
      </c>
      <c r="E154" s="51" t="s">
        <v>95</v>
      </c>
      <c r="F154" s="52">
        <f t="shared" si="2"/>
        <v>58.2</v>
      </c>
      <c r="G154" s="52">
        <v>58.2</v>
      </c>
      <c r="H154" s="52">
        <v>0</v>
      </c>
      <c r="I154" s="52">
        <v>0</v>
      </c>
      <c r="J154" s="19">
        <v>0</v>
      </c>
    </row>
    <row r="155" spans="1:10" ht="19.5" customHeight="1">
      <c r="A155" s="50" t="s">
        <v>91</v>
      </c>
      <c r="B155" s="50" t="s">
        <v>92</v>
      </c>
      <c r="C155" s="50" t="s">
        <v>145</v>
      </c>
      <c r="D155" s="51" t="s">
        <v>185</v>
      </c>
      <c r="E155" s="51" t="s">
        <v>150</v>
      </c>
      <c r="F155" s="52">
        <f t="shared" si="2"/>
        <v>29.1</v>
      </c>
      <c r="G155" s="52">
        <v>29.1</v>
      </c>
      <c r="H155" s="52">
        <v>0</v>
      </c>
      <c r="I155" s="52">
        <v>0</v>
      </c>
      <c r="J155" s="19">
        <v>0</v>
      </c>
    </row>
    <row r="156" spans="1:10" ht="19.5" customHeight="1">
      <c r="A156" s="50" t="s">
        <v>96</v>
      </c>
      <c r="B156" s="50" t="s">
        <v>97</v>
      </c>
      <c r="C156" s="50" t="s">
        <v>102</v>
      </c>
      <c r="D156" s="51" t="s">
        <v>185</v>
      </c>
      <c r="E156" s="51" t="s">
        <v>113</v>
      </c>
      <c r="F156" s="52">
        <f t="shared" si="2"/>
        <v>51.23</v>
      </c>
      <c r="G156" s="52">
        <v>51.23</v>
      </c>
      <c r="H156" s="52">
        <v>0</v>
      </c>
      <c r="I156" s="52">
        <v>0</v>
      </c>
      <c r="J156" s="19">
        <v>0</v>
      </c>
    </row>
    <row r="157" spans="1:10" ht="19.5" customHeight="1">
      <c r="A157" s="50" t="s">
        <v>100</v>
      </c>
      <c r="B157" s="50" t="s">
        <v>84</v>
      </c>
      <c r="C157" s="50" t="s">
        <v>157</v>
      </c>
      <c r="D157" s="51" t="s">
        <v>185</v>
      </c>
      <c r="E157" s="51" t="s">
        <v>158</v>
      </c>
      <c r="F157" s="52">
        <f t="shared" si="2"/>
        <v>12</v>
      </c>
      <c r="G157" s="52">
        <v>1.44</v>
      </c>
      <c r="H157" s="52">
        <v>10.56</v>
      </c>
      <c r="I157" s="52">
        <v>0</v>
      </c>
      <c r="J157" s="19">
        <v>0</v>
      </c>
    </row>
    <row r="158" spans="1:10" ht="19.5" customHeight="1">
      <c r="A158" s="50" t="s">
        <v>100</v>
      </c>
      <c r="B158" s="50" t="s">
        <v>84</v>
      </c>
      <c r="C158" s="50" t="s">
        <v>159</v>
      </c>
      <c r="D158" s="51" t="s">
        <v>185</v>
      </c>
      <c r="E158" s="51" t="s">
        <v>160</v>
      </c>
      <c r="F158" s="52">
        <f t="shared" si="2"/>
        <v>859.3199999999999</v>
      </c>
      <c r="G158" s="52">
        <v>588.16</v>
      </c>
      <c r="H158" s="52">
        <v>271.16</v>
      </c>
      <c r="I158" s="52">
        <v>0</v>
      </c>
      <c r="J158" s="19">
        <v>0</v>
      </c>
    </row>
    <row r="159" spans="1:10" ht="19.5" customHeight="1">
      <c r="A159" s="50" t="s">
        <v>100</v>
      </c>
      <c r="B159" s="50" t="s">
        <v>84</v>
      </c>
      <c r="C159" s="50" t="s">
        <v>104</v>
      </c>
      <c r="D159" s="51" t="s">
        <v>185</v>
      </c>
      <c r="E159" s="51" t="s">
        <v>105</v>
      </c>
      <c r="F159" s="52">
        <f t="shared" si="2"/>
        <v>39.22</v>
      </c>
      <c r="G159" s="52">
        <v>19.4</v>
      </c>
      <c r="H159" s="52">
        <v>19.82</v>
      </c>
      <c r="I159" s="52">
        <v>0</v>
      </c>
      <c r="J159" s="19">
        <v>0</v>
      </c>
    </row>
    <row r="160" spans="1:10" ht="19.5" customHeight="1">
      <c r="A160" s="50" t="s">
        <v>106</v>
      </c>
      <c r="B160" s="50" t="s">
        <v>102</v>
      </c>
      <c r="C160" s="50" t="s">
        <v>93</v>
      </c>
      <c r="D160" s="51" t="s">
        <v>185</v>
      </c>
      <c r="E160" s="51" t="s">
        <v>107</v>
      </c>
      <c r="F160" s="52">
        <f t="shared" si="2"/>
        <v>50.85</v>
      </c>
      <c r="G160" s="52">
        <v>50.85</v>
      </c>
      <c r="H160" s="52">
        <v>0</v>
      </c>
      <c r="I160" s="52">
        <v>0</v>
      </c>
      <c r="J160" s="19">
        <v>0</v>
      </c>
    </row>
    <row r="161" spans="1:10" ht="19.5" customHeight="1">
      <c r="A161" s="50" t="s">
        <v>38</v>
      </c>
      <c r="B161" s="50" t="s">
        <v>38</v>
      </c>
      <c r="C161" s="50" t="s">
        <v>38</v>
      </c>
      <c r="D161" s="51" t="s">
        <v>38</v>
      </c>
      <c r="E161" s="51" t="s">
        <v>186</v>
      </c>
      <c r="F161" s="52">
        <f t="shared" si="2"/>
        <v>1314.79</v>
      </c>
      <c r="G161" s="52">
        <v>959.51</v>
      </c>
      <c r="H161" s="52">
        <v>355.28</v>
      </c>
      <c r="I161" s="52">
        <v>0</v>
      </c>
      <c r="J161" s="19">
        <v>0</v>
      </c>
    </row>
    <row r="162" spans="1:10" ht="19.5" customHeight="1">
      <c r="A162" s="50" t="s">
        <v>88</v>
      </c>
      <c r="B162" s="50" t="s">
        <v>89</v>
      </c>
      <c r="C162" s="50" t="s">
        <v>84</v>
      </c>
      <c r="D162" s="51" t="s">
        <v>187</v>
      </c>
      <c r="E162" s="51" t="s">
        <v>90</v>
      </c>
      <c r="F162" s="52">
        <f t="shared" si="2"/>
        <v>7.45</v>
      </c>
      <c r="G162" s="52">
        <v>7.45</v>
      </c>
      <c r="H162" s="52">
        <v>0</v>
      </c>
      <c r="I162" s="52">
        <v>0</v>
      </c>
      <c r="J162" s="19">
        <v>0</v>
      </c>
    </row>
    <row r="163" spans="1:10" ht="19.5" customHeight="1">
      <c r="A163" s="50" t="s">
        <v>91</v>
      </c>
      <c r="B163" s="50" t="s">
        <v>92</v>
      </c>
      <c r="C163" s="50" t="s">
        <v>102</v>
      </c>
      <c r="D163" s="51" t="s">
        <v>187</v>
      </c>
      <c r="E163" s="51" t="s">
        <v>117</v>
      </c>
      <c r="F163" s="52">
        <f t="shared" si="2"/>
        <v>0.58</v>
      </c>
      <c r="G163" s="52">
        <v>0.58</v>
      </c>
      <c r="H163" s="52">
        <v>0</v>
      </c>
      <c r="I163" s="52">
        <v>0</v>
      </c>
      <c r="J163" s="19">
        <v>0</v>
      </c>
    </row>
    <row r="164" spans="1:10" ht="19.5" customHeight="1">
      <c r="A164" s="50" t="s">
        <v>91</v>
      </c>
      <c r="B164" s="50" t="s">
        <v>92</v>
      </c>
      <c r="C164" s="50" t="s">
        <v>92</v>
      </c>
      <c r="D164" s="51" t="s">
        <v>187</v>
      </c>
      <c r="E164" s="51" t="s">
        <v>95</v>
      </c>
      <c r="F164" s="52">
        <f t="shared" si="2"/>
        <v>53.07</v>
      </c>
      <c r="G164" s="52">
        <v>53.07</v>
      </c>
      <c r="H164" s="52">
        <v>0</v>
      </c>
      <c r="I164" s="52">
        <v>0</v>
      </c>
      <c r="J164" s="19">
        <v>0</v>
      </c>
    </row>
    <row r="165" spans="1:10" ht="19.5" customHeight="1">
      <c r="A165" s="50" t="s">
        <v>91</v>
      </c>
      <c r="B165" s="50" t="s">
        <v>92</v>
      </c>
      <c r="C165" s="50" t="s">
        <v>145</v>
      </c>
      <c r="D165" s="51" t="s">
        <v>187</v>
      </c>
      <c r="E165" s="51" t="s">
        <v>150</v>
      </c>
      <c r="F165" s="52">
        <f t="shared" si="2"/>
        <v>26.53</v>
      </c>
      <c r="G165" s="52">
        <v>26.53</v>
      </c>
      <c r="H165" s="52">
        <v>0</v>
      </c>
      <c r="I165" s="52">
        <v>0</v>
      </c>
      <c r="J165" s="19">
        <v>0</v>
      </c>
    </row>
    <row r="166" spans="1:10" ht="19.5" customHeight="1">
      <c r="A166" s="50" t="s">
        <v>96</v>
      </c>
      <c r="B166" s="50" t="s">
        <v>97</v>
      </c>
      <c r="C166" s="50" t="s">
        <v>102</v>
      </c>
      <c r="D166" s="51" t="s">
        <v>187</v>
      </c>
      <c r="E166" s="51" t="s">
        <v>113</v>
      </c>
      <c r="F166" s="52">
        <f t="shared" si="2"/>
        <v>29.85</v>
      </c>
      <c r="G166" s="52">
        <v>29.85</v>
      </c>
      <c r="H166" s="52">
        <v>0</v>
      </c>
      <c r="I166" s="52">
        <v>0</v>
      </c>
      <c r="J166" s="19">
        <v>0</v>
      </c>
    </row>
    <row r="167" spans="1:10" ht="19.5" customHeight="1">
      <c r="A167" s="50" t="s">
        <v>100</v>
      </c>
      <c r="B167" s="50" t="s">
        <v>84</v>
      </c>
      <c r="C167" s="50" t="s">
        <v>157</v>
      </c>
      <c r="D167" s="51" t="s">
        <v>187</v>
      </c>
      <c r="E167" s="51" t="s">
        <v>158</v>
      </c>
      <c r="F167" s="52">
        <f t="shared" si="2"/>
        <v>17</v>
      </c>
      <c r="G167" s="52">
        <v>1.7</v>
      </c>
      <c r="H167" s="52">
        <v>15.3</v>
      </c>
      <c r="I167" s="52">
        <v>0</v>
      </c>
      <c r="J167" s="19">
        <v>0</v>
      </c>
    </row>
    <row r="168" spans="1:10" ht="19.5" customHeight="1">
      <c r="A168" s="50" t="s">
        <v>100</v>
      </c>
      <c r="B168" s="50" t="s">
        <v>84</v>
      </c>
      <c r="C168" s="50" t="s">
        <v>159</v>
      </c>
      <c r="D168" s="51" t="s">
        <v>187</v>
      </c>
      <c r="E168" s="51" t="s">
        <v>160</v>
      </c>
      <c r="F168" s="52">
        <f t="shared" si="2"/>
        <v>1066.78</v>
      </c>
      <c r="G168" s="52">
        <v>792.89</v>
      </c>
      <c r="H168" s="52">
        <v>273.89</v>
      </c>
      <c r="I168" s="52">
        <v>0</v>
      </c>
      <c r="J168" s="19">
        <v>0</v>
      </c>
    </row>
    <row r="169" spans="1:10" ht="19.5" customHeight="1">
      <c r="A169" s="50" t="s">
        <v>100</v>
      </c>
      <c r="B169" s="50" t="s">
        <v>84</v>
      </c>
      <c r="C169" s="50" t="s">
        <v>104</v>
      </c>
      <c r="D169" s="51" t="s">
        <v>187</v>
      </c>
      <c r="E169" s="51" t="s">
        <v>105</v>
      </c>
      <c r="F169" s="52">
        <f t="shared" si="2"/>
        <v>33.6</v>
      </c>
      <c r="G169" s="52">
        <v>8.55</v>
      </c>
      <c r="H169" s="52">
        <v>25.05</v>
      </c>
      <c r="I169" s="52">
        <v>0</v>
      </c>
      <c r="J169" s="19">
        <v>0</v>
      </c>
    </row>
    <row r="170" spans="1:10" ht="19.5" customHeight="1">
      <c r="A170" s="50" t="s">
        <v>100</v>
      </c>
      <c r="B170" s="50" t="s">
        <v>84</v>
      </c>
      <c r="C170" s="50" t="s">
        <v>85</v>
      </c>
      <c r="D170" s="51" t="s">
        <v>187</v>
      </c>
      <c r="E170" s="51" t="s">
        <v>127</v>
      </c>
      <c r="F170" s="52">
        <f t="shared" si="2"/>
        <v>41.04</v>
      </c>
      <c r="G170" s="52">
        <v>0</v>
      </c>
      <c r="H170" s="52">
        <v>41.04</v>
      </c>
      <c r="I170" s="52">
        <v>0</v>
      </c>
      <c r="J170" s="19">
        <v>0</v>
      </c>
    </row>
    <row r="171" spans="1:10" ht="19.5" customHeight="1">
      <c r="A171" s="50" t="s">
        <v>106</v>
      </c>
      <c r="B171" s="50" t="s">
        <v>102</v>
      </c>
      <c r="C171" s="50" t="s">
        <v>93</v>
      </c>
      <c r="D171" s="51" t="s">
        <v>187</v>
      </c>
      <c r="E171" s="51" t="s">
        <v>107</v>
      </c>
      <c r="F171" s="52">
        <f t="shared" si="2"/>
        <v>38.89</v>
      </c>
      <c r="G171" s="52">
        <v>38.89</v>
      </c>
      <c r="H171" s="52">
        <v>0</v>
      </c>
      <c r="I171" s="52">
        <v>0</v>
      </c>
      <c r="J171" s="19">
        <v>0</v>
      </c>
    </row>
    <row r="172" spans="1:10" ht="19.5" customHeight="1">
      <c r="A172" s="50" t="s">
        <v>38</v>
      </c>
      <c r="B172" s="50" t="s">
        <v>38</v>
      </c>
      <c r="C172" s="50" t="s">
        <v>38</v>
      </c>
      <c r="D172" s="51" t="s">
        <v>38</v>
      </c>
      <c r="E172" s="51" t="s">
        <v>188</v>
      </c>
      <c r="F172" s="52">
        <f t="shared" si="2"/>
        <v>1220.21</v>
      </c>
      <c r="G172" s="52">
        <v>998.8</v>
      </c>
      <c r="H172" s="52">
        <v>221.41</v>
      </c>
      <c r="I172" s="52">
        <v>0</v>
      </c>
      <c r="J172" s="19">
        <v>0</v>
      </c>
    </row>
    <row r="173" spans="1:10" ht="19.5" customHeight="1">
      <c r="A173" s="50" t="s">
        <v>88</v>
      </c>
      <c r="B173" s="50" t="s">
        <v>89</v>
      </c>
      <c r="C173" s="50" t="s">
        <v>84</v>
      </c>
      <c r="D173" s="51" t="s">
        <v>189</v>
      </c>
      <c r="E173" s="51" t="s">
        <v>90</v>
      </c>
      <c r="F173" s="52">
        <f t="shared" si="2"/>
        <v>3</v>
      </c>
      <c r="G173" s="52">
        <v>3</v>
      </c>
      <c r="H173" s="52">
        <v>0</v>
      </c>
      <c r="I173" s="52">
        <v>0</v>
      </c>
      <c r="J173" s="19">
        <v>0</v>
      </c>
    </row>
    <row r="174" spans="1:10" ht="19.5" customHeight="1">
      <c r="A174" s="50" t="s">
        <v>91</v>
      </c>
      <c r="B174" s="50" t="s">
        <v>92</v>
      </c>
      <c r="C174" s="50" t="s">
        <v>92</v>
      </c>
      <c r="D174" s="51" t="s">
        <v>189</v>
      </c>
      <c r="E174" s="51" t="s">
        <v>95</v>
      </c>
      <c r="F174" s="52">
        <f t="shared" si="2"/>
        <v>81.05</v>
      </c>
      <c r="G174" s="52">
        <v>81.05</v>
      </c>
      <c r="H174" s="52">
        <v>0</v>
      </c>
      <c r="I174" s="52">
        <v>0</v>
      </c>
      <c r="J174" s="19">
        <v>0</v>
      </c>
    </row>
    <row r="175" spans="1:10" ht="19.5" customHeight="1">
      <c r="A175" s="50" t="s">
        <v>91</v>
      </c>
      <c r="B175" s="50" t="s">
        <v>92</v>
      </c>
      <c r="C175" s="50" t="s">
        <v>145</v>
      </c>
      <c r="D175" s="51" t="s">
        <v>189</v>
      </c>
      <c r="E175" s="51" t="s">
        <v>150</v>
      </c>
      <c r="F175" s="52">
        <f t="shared" si="2"/>
        <v>40.52</v>
      </c>
      <c r="G175" s="52">
        <v>40.52</v>
      </c>
      <c r="H175" s="52">
        <v>0</v>
      </c>
      <c r="I175" s="52">
        <v>0</v>
      </c>
      <c r="J175" s="19">
        <v>0</v>
      </c>
    </row>
    <row r="176" spans="1:10" ht="19.5" customHeight="1">
      <c r="A176" s="50" t="s">
        <v>91</v>
      </c>
      <c r="B176" s="50" t="s">
        <v>97</v>
      </c>
      <c r="C176" s="50" t="s">
        <v>85</v>
      </c>
      <c r="D176" s="51" t="s">
        <v>189</v>
      </c>
      <c r="E176" s="51" t="s">
        <v>156</v>
      </c>
      <c r="F176" s="52">
        <f t="shared" si="2"/>
        <v>13.8</v>
      </c>
      <c r="G176" s="52">
        <v>13.8</v>
      </c>
      <c r="H176" s="52">
        <v>0</v>
      </c>
      <c r="I176" s="52">
        <v>0</v>
      </c>
      <c r="J176" s="19">
        <v>0</v>
      </c>
    </row>
    <row r="177" spans="1:10" ht="19.5" customHeight="1">
      <c r="A177" s="50" t="s">
        <v>91</v>
      </c>
      <c r="B177" s="50" t="s">
        <v>85</v>
      </c>
      <c r="C177" s="50" t="s">
        <v>93</v>
      </c>
      <c r="D177" s="51" t="s">
        <v>189</v>
      </c>
      <c r="E177" s="51" t="s">
        <v>122</v>
      </c>
      <c r="F177" s="52">
        <f t="shared" si="2"/>
        <v>12.13</v>
      </c>
      <c r="G177" s="52">
        <v>12.13</v>
      </c>
      <c r="H177" s="52">
        <v>0</v>
      </c>
      <c r="I177" s="52">
        <v>0</v>
      </c>
      <c r="J177" s="19">
        <v>0</v>
      </c>
    </row>
    <row r="178" spans="1:10" ht="19.5" customHeight="1">
      <c r="A178" s="50" t="s">
        <v>96</v>
      </c>
      <c r="B178" s="50" t="s">
        <v>97</v>
      </c>
      <c r="C178" s="50" t="s">
        <v>102</v>
      </c>
      <c r="D178" s="51" t="s">
        <v>189</v>
      </c>
      <c r="E178" s="51" t="s">
        <v>113</v>
      </c>
      <c r="F178" s="52">
        <f t="shared" si="2"/>
        <v>32.53</v>
      </c>
      <c r="G178" s="52">
        <v>32.53</v>
      </c>
      <c r="H178" s="52">
        <v>0</v>
      </c>
      <c r="I178" s="52">
        <v>0</v>
      </c>
      <c r="J178" s="19">
        <v>0</v>
      </c>
    </row>
    <row r="179" spans="1:10" ht="19.5" customHeight="1">
      <c r="A179" s="50" t="s">
        <v>100</v>
      </c>
      <c r="B179" s="50" t="s">
        <v>84</v>
      </c>
      <c r="C179" s="50" t="s">
        <v>157</v>
      </c>
      <c r="D179" s="51" t="s">
        <v>189</v>
      </c>
      <c r="E179" s="51" t="s">
        <v>158</v>
      </c>
      <c r="F179" s="52">
        <f t="shared" si="2"/>
        <v>15</v>
      </c>
      <c r="G179" s="52">
        <v>2.6</v>
      </c>
      <c r="H179" s="52">
        <v>12.4</v>
      </c>
      <c r="I179" s="52">
        <v>0</v>
      </c>
      <c r="J179" s="19">
        <v>0</v>
      </c>
    </row>
    <row r="180" spans="1:10" ht="19.5" customHeight="1">
      <c r="A180" s="50" t="s">
        <v>100</v>
      </c>
      <c r="B180" s="50" t="s">
        <v>84</v>
      </c>
      <c r="C180" s="50" t="s">
        <v>159</v>
      </c>
      <c r="D180" s="51" t="s">
        <v>189</v>
      </c>
      <c r="E180" s="51" t="s">
        <v>160</v>
      </c>
      <c r="F180" s="52">
        <f t="shared" si="2"/>
        <v>951.1500000000001</v>
      </c>
      <c r="G180" s="52">
        <v>743.94</v>
      </c>
      <c r="H180" s="52">
        <v>207.21</v>
      </c>
      <c r="I180" s="52">
        <v>0</v>
      </c>
      <c r="J180" s="19">
        <v>0</v>
      </c>
    </row>
    <row r="181" spans="1:10" ht="19.5" customHeight="1">
      <c r="A181" s="50" t="s">
        <v>100</v>
      </c>
      <c r="B181" s="50" t="s">
        <v>84</v>
      </c>
      <c r="C181" s="50" t="s">
        <v>104</v>
      </c>
      <c r="D181" s="51" t="s">
        <v>189</v>
      </c>
      <c r="E181" s="51" t="s">
        <v>105</v>
      </c>
      <c r="F181" s="52">
        <f t="shared" si="2"/>
        <v>3.6</v>
      </c>
      <c r="G181" s="52">
        <v>1.8</v>
      </c>
      <c r="H181" s="52">
        <v>1.8</v>
      </c>
      <c r="I181" s="52">
        <v>0</v>
      </c>
      <c r="J181" s="19">
        <v>0</v>
      </c>
    </row>
    <row r="182" spans="1:10" ht="19.5" customHeight="1">
      <c r="A182" s="50" t="s">
        <v>106</v>
      </c>
      <c r="B182" s="50" t="s">
        <v>102</v>
      </c>
      <c r="C182" s="50" t="s">
        <v>93</v>
      </c>
      <c r="D182" s="51" t="s">
        <v>189</v>
      </c>
      <c r="E182" s="51" t="s">
        <v>107</v>
      </c>
      <c r="F182" s="52">
        <f t="shared" si="2"/>
        <v>67.43</v>
      </c>
      <c r="G182" s="52">
        <v>67.43</v>
      </c>
      <c r="H182" s="52">
        <v>0</v>
      </c>
      <c r="I182" s="52">
        <v>0</v>
      </c>
      <c r="J182" s="19">
        <v>0</v>
      </c>
    </row>
    <row r="183" spans="1:10" ht="19.5" customHeight="1">
      <c r="A183" s="50" t="s">
        <v>38</v>
      </c>
      <c r="B183" s="50" t="s">
        <v>38</v>
      </c>
      <c r="C183" s="50" t="s">
        <v>38</v>
      </c>
      <c r="D183" s="51" t="s">
        <v>38</v>
      </c>
      <c r="E183" s="51" t="s">
        <v>190</v>
      </c>
      <c r="F183" s="52">
        <f t="shared" si="2"/>
        <v>1610.55</v>
      </c>
      <c r="G183" s="52">
        <v>1276.22</v>
      </c>
      <c r="H183" s="52">
        <v>334.33</v>
      </c>
      <c r="I183" s="52">
        <v>0</v>
      </c>
      <c r="J183" s="19">
        <v>0</v>
      </c>
    </row>
    <row r="184" spans="1:10" ht="19.5" customHeight="1">
      <c r="A184" s="50" t="s">
        <v>88</v>
      </c>
      <c r="B184" s="50" t="s">
        <v>89</v>
      </c>
      <c r="C184" s="50" t="s">
        <v>84</v>
      </c>
      <c r="D184" s="51" t="s">
        <v>191</v>
      </c>
      <c r="E184" s="51" t="s">
        <v>90</v>
      </c>
      <c r="F184" s="52">
        <f t="shared" si="2"/>
        <v>1</v>
      </c>
      <c r="G184" s="52">
        <v>1</v>
      </c>
      <c r="H184" s="52">
        <v>0</v>
      </c>
      <c r="I184" s="52">
        <v>0</v>
      </c>
      <c r="J184" s="19">
        <v>0</v>
      </c>
    </row>
    <row r="185" spans="1:10" ht="19.5" customHeight="1">
      <c r="A185" s="50" t="s">
        <v>91</v>
      </c>
      <c r="B185" s="50" t="s">
        <v>92</v>
      </c>
      <c r="C185" s="50" t="s">
        <v>92</v>
      </c>
      <c r="D185" s="51" t="s">
        <v>191</v>
      </c>
      <c r="E185" s="51" t="s">
        <v>95</v>
      </c>
      <c r="F185" s="52">
        <f t="shared" si="2"/>
        <v>86.6</v>
      </c>
      <c r="G185" s="52">
        <v>86.6</v>
      </c>
      <c r="H185" s="52">
        <v>0</v>
      </c>
      <c r="I185" s="52">
        <v>0</v>
      </c>
      <c r="J185" s="19">
        <v>0</v>
      </c>
    </row>
    <row r="186" spans="1:10" ht="19.5" customHeight="1">
      <c r="A186" s="50" t="s">
        <v>91</v>
      </c>
      <c r="B186" s="50" t="s">
        <v>92</v>
      </c>
      <c r="C186" s="50" t="s">
        <v>145</v>
      </c>
      <c r="D186" s="51" t="s">
        <v>191</v>
      </c>
      <c r="E186" s="51" t="s">
        <v>150</v>
      </c>
      <c r="F186" s="52">
        <f t="shared" si="2"/>
        <v>42.03</v>
      </c>
      <c r="G186" s="52">
        <v>42.03</v>
      </c>
      <c r="H186" s="52">
        <v>0</v>
      </c>
      <c r="I186" s="52">
        <v>0</v>
      </c>
      <c r="J186" s="19">
        <v>0</v>
      </c>
    </row>
    <row r="187" spans="1:10" ht="19.5" customHeight="1">
      <c r="A187" s="50" t="s">
        <v>91</v>
      </c>
      <c r="B187" s="50" t="s">
        <v>85</v>
      </c>
      <c r="C187" s="50" t="s">
        <v>93</v>
      </c>
      <c r="D187" s="51" t="s">
        <v>191</v>
      </c>
      <c r="E187" s="51" t="s">
        <v>122</v>
      </c>
      <c r="F187" s="52">
        <f t="shared" si="2"/>
        <v>10.6</v>
      </c>
      <c r="G187" s="52">
        <v>10.6</v>
      </c>
      <c r="H187" s="52">
        <v>0</v>
      </c>
      <c r="I187" s="52">
        <v>0</v>
      </c>
      <c r="J187" s="19">
        <v>0</v>
      </c>
    </row>
    <row r="188" spans="1:10" ht="19.5" customHeight="1">
      <c r="A188" s="50" t="s">
        <v>96</v>
      </c>
      <c r="B188" s="50" t="s">
        <v>97</v>
      </c>
      <c r="C188" s="50" t="s">
        <v>102</v>
      </c>
      <c r="D188" s="51" t="s">
        <v>191</v>
      </c>
      <c r="E188" s="51" t="s">
        <v>113</v>
      </c>
      <c r="F188" s="52">
        <f t="shared" si="2"/>
        <v>69.48</v>
      </c>
      <c r="G188" s="52">
        <v>69.48</v>
      </c>
      <c r="H188" s="52">
        <v>0</v>
      </c>
      <c r="I188" s="52">
        <v>0</v>
      </c>
      <c r="J188" s="19">
        <v>0</v>
      </c>
    </row>
    <row r="189" spans="1:10" ht="19.5" customHeight="1">
      <c r="A189" s="50" t="s">
        <v>100</v>
      </c>
      <c r="B189" s="50" t="s">
        <v>84</v>
      </c>
      <c r="C189" s="50" t="s">
        <v>157</v>
      </c>
      <c r="D189" s="51" t="s">
        <v>191</v>
      </c>
      <c r="E189" s="51" t="s">
        <v>158</v>
      </c>
      <c r="F189" s="52">
        <f t="shared" si="2"/>
        <v>16.5</v>
      </c>
      <c r="G189" s="52">
        <v>4</v>
      </c>
      <c r="H189" s="52">
        <v>12.5</v>
      </c>
      <c r="I189" s="52">
        <v>0</v>
      </c>
      <c r="J189" s="19">
        <v>0</v>
      </c>
    </row>
    <row r="190" spans="1:10" ht="19.5" customHeight="1">
      <c r="A190" s="50" t="s">
        <v>100</v>
      </c>
      <c r="B190" s="50" t="s">
        <v>84</v>
      </c>
      <c r="C190" s="50" t="s">
        <v>159</v>
      </c>
      <c r="D190" s="51" t="s">
        <v>191</v>
      </c>
      <c r="E190" s="51" t="s">
        <v>160</v>
      </c>
      <c r="F190" s="52">
        <f t="shared" si="2"/>
        <v>1224.02</v>
      </c>
      <c r="G190" s="52">
        <v>949.83</v>
      </c>
      <c r="H190" s="52">
        <v>274.19</v>
      </c>
      <c r="I190" s="52">
        <v>0</v>
      </c>
      <c r="J190" s="19">
        <v>0</v>
      </c>
    </row>
    <row r="191" spans="1:10" ht="19.5" customHeight="1">
      <c r="A191" s="50" t="s">
        <v>100</v>
      </c>
      <c r="B191" s="50" t="s">
        <v>84</v>
      </c>
      <c r="C191" s="50" t="s">
        <v>104</v>
      </c>
      <c r="D191" s="51" t="s">
        <v>191</v>
      </c>
      <c r="E191" s="51" t="s">
        <v>105</v>
      </c>
      <c r="F191" s="52">
        <f t="shared" si="2"/>
        <v>42.6</v>
      </c>
      <c r="G191" s="52">
        <v>8.54</v>
      </c>
      <c r="H191" s="52">
        <v>34.06</v>
      </c>
      <c r="I191" s="52">
        <v>0</v>
      </c>
      <c r="J191" s="19">
        <v>0</v>
      </c>
    </row>
    <row r="192" spans="1:10" ht="19.5" customHeight="1">
      <c r="A192" s="50" t="s">
        <v>100</v>
      </c>
      <c r="B192" s="50" t="s">
        <v>84</v>
      </c>
      <c r="C192" s="50" t="s">
        <v>85</v>
      </c>
      <c r="D192" s="51" t="s">
        <v>191</v>
      </c>
      <c r="E192" s="51" t="s">
        <v>127</v>
      </c>
      <c r="F192" s="52">
        <f t="shared" si="2"/>
        <v>13.58</v>
      </c>
      <c r="G192" s="52">
        <v>0</v>
      </c>
      <c r="H192" s="52">
        <v>13.58</v>
      </c>
      <c r="I192" s="52">
        <v>0</v>
      </c>
      <c r="J192" s="19">
        <v>0</v>
      </c>
    </row>
    <row r="193" spans="1:10" ht="19.5" customHeight="1">
      <c r="A193" s="50" t="s">
        <v>106</v>
      </c>
      <c r="B193" s="50" t="s">
        <v>102</v>
      </c>
      <c r="C193" s="50" t="s">
        <v>93</v>
      </c>
      <c r="D193" s="51" t="s">
        <v>191</v>
      </c>
      <c r="E193" s="51" t="s">
        <v>107</v>
      </c>
      <c r="F193" s="52">
        <f t="shared" si="2"/>
        <v>104.14</v>
      </c>
      <c r="G193" s="52">
        <v>104.14</v>
      </c>
      <c r="H193" s="52">
        <v>0</v>
      </c>
      <c r="I193" s="52">
        <v>0</v>
      </c>
      <c r="J193" s="19">
        <v>0</v>
      </c>
    </row>
    <row r="194" spans="1:10" ht="19.5" customHeight="1">
      <c r="A194" s="50" t="s">
        <v>38</v>
      </c>
      <c r="B194" s="50" t="s">
        <v>38</v>
      </c>
      <c r="C194" s="50" t="s">
        <v>38</v>
      </c>
      <c r="D194" s="51" t="s">
        <v>38</v>
      </c>
      <c r="E194" s="51" t="s">
        <v>192</v>
      </c>
      <c r="F194" s="52">
        <f t="shared" si="2"/>
        <v>1766.96</v>
      </c>
      <c r="G194" s="52">
        <v>1349.63</v>
      </c>
      <c r="H194" s="52">
        <v>417.33</v>
      </c>
      <c r="I194" s="52">
        <v>0</v>
      </c>
      <c r="J194" s="19">
        <v>0</v>
      </c>
    </row>
    <row r="195" spans="1:10" ht="19.5" customHeight="1">
      <c r="A195" s="50" t="s">
        <v>88</v>
      </c>
      <c r="B195" s="50" t="s">
        <v>89</v>
      </c>
      <c r="C195" s="50" t="s">
        <v>84</v>
      </c>
      <c r="D195" s="51" t="s">
        <v>193</v>
      </c>
      <c r="E195" s="51" t="s">
        <v>90</v>
      </c>
      <c r="F195" s="52">
        <f t="shared" si="2"/>
        <v>4.1</v>
      </c>
      <c r="G195" s="52">
        <v>4.1</v>
      </c>
      <c r="H195" s="52">
        <v>0</v>
      </c>
      <c r="I195" s="52">
        <v>0</v>
      </c>
      <c r="J195" s="19">
        <v>0</v>
      </c>
    </row>
    <row r="196" spans="1:10" ht="19.5" customHeight="1">
      <c r="A196" s="50" t="s">
        <v>91</v>
      </c>
      <c r="B196" s="50" t="s">
        <v>92</v>
      </c>
      <c r="C196" s="50" t="s">
        <v>92</v>
      </c>
      <c r="D196" s="51" t="s">
        <v>193</v>
      </c>
      <c r="E196" s="51" t="s">
        <v>95</v>
      </c>
      <c r="F196" s="52">
        <f t="shared" si="2"/>
        <v>95.61</v>
      </c>
      <c r="G196" s="52">
        <v>95.61</v>
      </c>
      <c r="H196" s="52">
        <v>0</v>
      </c>
      <c r="I196" s="52">
        <v>0</v>
      </c>
      <c r="J196" s="19">
        <v>0</v>
      </c>
    </row>
    <row r="197" spans="1:10" ht="19.5" customHeight="1">
      <c r="A197" s="50" t="s">
        <v>91</v>
      </c>
      <c r="B197" s="50" t="s">
        <v>92</v>
      </c>
      <c r="C197" s="50" t="s">
        <v>145</v>
      </c>
      <c r="D197" s="51" t="s">
        <v>193</v>
      </c>
      <c r="E197" s="51" t="s">
        <v>150</v>
      </c>
      <c r="F197" s="52">
        <f t="shared" si="2"/>
        <v>48.11</v>
      </c>
      <c r="G197" s="52">
        <v>48.11</v>
      </c>
      <c r="H197" s="52">
        <v>0</v>
      </c>
      <c r="I197" s="52">
        <v>0</v>
      </c>
      <c r="J197" s="19">
        <v>0</v>
      </c>
    </row>
    <row r="198" spans="1:10" ht="19.5" customHeight="1">
      <c r="A198" s="50" t="s">
        <v>96</v>
      </c>
      <c r="B198" s="50" t="s">
        <v>97</v>
      </c>
      <c r="C198" s="50" t="s">
        <v>102</v>
      </c>
      <c r="D198" s="51" t="s">
        <v>193</v>
      </c>
      <c r="E198" s="51" t="s">
        <v>113</v>
      </c>
      <c r="F198" s="52">
        <f t="shared" si="2"/>
        <v>50.2</v>
      </c>
      <c r="G198" s="52">
        <v>50.2</v>
      </c>
      <c r="H198" s="52">
        <v>0</v>
      </c>
      <c r="I198" s="52">
        <v>0</v>
      </c>
      <c r="J198" s="19">
        <v>0</v>
      </c>
    </row>
    <row r="199" spans="1:10" ht="19.5" customHeight="1">
      <c r="A199" s="50" t="s">
        <v>100</v>
      </c>
      <c r="B199" s="50" t="s">
        <v>84</v>
      </c>
      <c r="C199" s="50" t="s">
        <v>157</v>
      </c>
      <c r="D199" s="51" t="s">
        <v>193</v>
      </c>
      <c r="E199" s="51" t="s">
        <v>158</v>
      </c>
      <c r="F199" s="52">
        <f aca="true" t="shared" si="3" ref="F199:F262">SUM(G199:J199)</f>
        <v>14</v>
      </c>
      <c r="G199" s="52">
        <v>5.5</v>
      </c>
      <c r="H199" s="52">
        <v>8.5</v>
      </c>
      <c r="I199" s="52">
        <v>0</v>
      </c>
      <c r="J199" s="19">
        <v>0</v>
      </c>
    </row>
    <row r="200" spans="1:10" ht="19.5" customHeight="1">
      <c r="A200" s="50" t="s">
        <v>100</v>
      </c>
      <c r="B200" s="50" t="s">
        <v>84</v>
      </c>
      <c r="C200" s="50" t="s">
        <v>159</v>
      </c>
      <c r="D200" s="51" t="s">
        <v>193</v>
      </c>
      <c r="E200" s="51" t="s">
        <v>160</v>
      </c>
      <c r="F200" s="52">
        <f t="shared" si="3"/>
        <v>1356.5500000000002</v>
      </c>
      <c r="G200" s="52">
        <v>1073.91</v>
      </c>
      <c r="H200" s="52">
        <v>282.64</v>
      </c>
      <c r="I200" s="52">
        <v>0</v>
      </c>
      <c r="J200" s="19">
        <v>0</v>
      </c>
    </row>
    <row r="201" spans="1:10" ht="19.5" customHeight="1">
      <c r="A201" s="50" t="s">
        <v>100</v>
      </c>
      <c r="B201" s="50" t="s">
        <v>84</v>
      </c>
      <c r="C201" s="50" t="s">
        <v>104</v>
      </c>
      <c r="D201" s="51" t="s">
        <v>193</v>
      </c>
      <c r="E201" s="51" t="s">
        <v>105</v>
      </c>
      <c r="F201" s="52">
        <f t="shared" si="3"/>
        <v>3.6</v>
      </c>
      <c r="G201" s="52">
        <v>0</v>
      </c>
      <c r="H201" s="52">
        <v>3.6</v>
      </c>
      <c r="I201" s="52">
        <v>0</v>
      </c>
      <c r="J201" s="19">
        <v>0</v>
      </c>
    </row>
    <row r="202" spans="1:10" ht="19.5" customHeight="1">
      <c r="A202" s="50" t="s">
        <v>100</v>
      </c>
      <c r="B202" s="50" t="s">
        <v>85</v>
      </c>
      <c r="C202" s="50" t="s">
        <v>85</v>
      </c>
      <c r="D202" s="51" t="s">
        <v>193</v>
      </c>
      <c r="E202" s="51" t="s">
        <v>180</v>
      </c>
      <c r="F202" s="52">
        <f t="shared" si="3"/>
        <v>122.59</v>
      </c>
      <c r="G202" s="52">
        <v>0</v>
      </c>
      <c r="H202" s="52">
        <v>122.59</v>
      </c>
      <c r="I202" s="52">
        <v>0</v>
      </c>
      <c r="J202" s="19">
        <v>0</v>
      </c>
    </row>
    <row r="203" spans="1:10" ht="19.5" customHeight="1">
      <c r="A203" s="50" t="s">
        <v>106</v>
      </c>
      <c r="B203" s="50" t="s">
        <v>102</v>
      </c>
      <c r="C203" s="50" t="s">
        <v>93</v>
      </c>
      <c r="D203" s="51" t="s">
        <v>193</v>
      </c>
      <c r="E203" s="51" t="s">
        <v>107</v>
      </c>
      <c r="F203" s="52">
        <f t="shared" si="3"/>
        <v>72.2</v>
      </c>
      <c r="G203" s="52">
        <v>72.2</v>
      </c>
      <c r="H203" s="52">
        <v>0</v>
      </c>
      <c r="I203" s="52">
        <v>0</v>
      </c>
      <c r="J203" s="19">
        <v>0</v>
      </c>
    </row>
    <row r="204" spans="1:10" ht="19.5" customHeight="1">
      <c r="A204" s="50" t="s">
        <v>38</v>
      </c>
      <c r="B204" s="50" t="s">
        <v>38</v>
      </c>
      <c r="C204" s="50" t="s">
        <v>38</v>
      </c>
      <c r="D204" s="51" t="s">
        <v>38</v>
      </c>
      <c r="E204" s="51" t="s">
        <v>194</v>
      </c>
      <c r="F204" s="52">
        <f t="shared" si="3"/>
        <v>2021.93</v>
      </c>
      <c r="G204" s="52">
        <v>1337.39</v>
      </c>
      <c r="H204" s="52">
        <v>684.54</v>
      </c>
      <c r="I204" s="52">
        <v>0</v>
      </c>
      <c r="J204" s="19">
        <v>0</v>
      </c>
    </row>
    <row r="205" spans="1:10" ht="19.5" customHeight="1">
      <c r="A205" s="50" t="s">
        <v>88</v>
      </c>
      <c r="B205" s="50" t="s">
        <v>89</v>
      </c>
      <c r="C205" s="50" t="s">
        <v>84</v>
      </c>
      <c r="D205" s="51" t="s">
        <v>195</v>
      </c>
      <c r="E205" s="51" t="s">
        <v>90</v>
      </c>
      <c r="F205" s="52">
        <f t="shared" si="3"/>
        <v>15</v>
      </c>
      <c r="G205" s="52">
        <v>15</v>
      </c>
      <c r="H205" s="52">
        <v>0</v>
      </c>
      <c r="I205" s="52">
        <v>0</v>
      </c>
      <c r="J205" s="19">
        <v>0</v>
      </c>
    </row>
    <row r="206" spans="1:10" ht="19.5" customHeight="1">
      <c r="A206" s="50" t="s">
        <v>91</v>
      </c>
      <c r="B206" s="50" t="s">
        <v>92</v>
      </c>
      <c r="C206" s="50" t="s">
        <v>92</v>
      </c>
      <c r="D206" s="51" t="s">
        <v>195</v>
      </c>
      <c r="E206" s="51" t="s">
        <v>95</v>
      </c>
      <c r="F206" s="52">
        <f t="shared" si="3"/>
        <v>111.39</v>
      </c>
      <c r="G206" s="52">
        <v>111.39</v>
      </c>
      <c r="H206" s="52">
        <v>0</v>
      </c>
      <c r="I206" s="52">
        <v>0</v>
      </c>
      <c r="J206" s="19">
        <v>0</v>
      </c>
    </row>
    <row r="207" spans="1:10" ht="19.5" customHeight="1">
      <c r="A207" s="50" t="s">
        <v>91</v>
      </c>
      <c r="B207" s="50" t="s">
        <v>92</v>
      </c>
      <c r="C207" s="50" t="s">
        <v>145</v>
      </c>
      <c r="D207" s="51" t="s">
        <v>195</v>
      </c>
      <c r="E207" s="51" t="s">
        <v>150</v>
      </c>
      <c r="F207" s="52">
        <f t="shared" si="3"/>
        <v>55.7</v>
      </c>
      <c r="G207" s="52">
        <v>55.7</v>
      </c>
      <c r="H207" s="52">
        <v>0</v>
      </c>
      <c r="I207" s="52">
        <v>0</v>
      </c>
      <c r="J207" s="19">
        <v>0</v>
      </c>
    </row>
    <row r="208" spans="1:10" ht="19.5" customHeight="1">
      <c r="A208" s="50" t="s">
        <v>96</v>
      </c>
      <c r="B208" s="50" t="s">
        <v>97</v>
      </c>
      <c r="C208" s="50" t="s">
        <v>102</v>
      </c>
      <c r="D208" s="51" t="s">
        <v>195</v>
      </c>
      <c r="E208" s="51" t="s">
        <v>113</v>
      </c>
      <c r="F208" s="52">
        <f t="shared" si="3"/>
        <v>70.65</v>
      </c>
      <c r="G208" s="52">
        <v>70.65</v>
      </c>
      <c r="H208" s="52">
        <v>0</v>
      </c>
      <c r="I208" s="52">
        <v>0</v>
      </c>
      <c r="J208" s="19">
        <v>0</v>
      </c>
    </row>
    <row r="209" spans="1:10" ht="19.5" customHeight="1">
      <c r="A209" s="50" t="s">
        <v>100</v>
      </c>
      <c r="B209" s="50" t="s">
        <v>84</v>
      </c>
      <c r="C209" s="50" t="s">
        <v>157</v>
      </c>
      <c r="D209" s="51" t="s">
        <v>195</v>
      </c>
      <c r="E209" s="51" t="s">
        <v>158</v>
      </c>
      <c r="F209" s="52">
        <f t="shared" si="3"/>
        <v>6</v>
      </c>
      <c r="G209" s="52">
        <v>3</v>
      </c>
      <c r="H209" s="52">
        <v>3</v>
      </c>
      <c r="I209" s="52">
        <v>0</v>
      </c>
      <c r="J209" s="19">
        <v>0</v>
      </c>
    </row>
    <row r="210" spans="1:10" ht="19.5" customHeight="1">
      <c r="A210" s="50" t="s">
        <v>100</v>
      </c>
      <c r="B210" s="50" t="s">
        <v>84</v>
      </c>
      <c r="C210" s="50" t="s">
        <v>159</v>
      </c>
      <c r="D210" s="51" t="s">
        <v>195</v>
      </c>
      <c r="E210" s="51" t="s">
        <v>160</v>
      </c>
      <c r="F210" s="52">
        <f t="shared" si="3"/>
        <v>1623.6799999999998</v>
      </c>
      <c r="G210" s="52">
        <v>970.13</v>
      </c>
      <c r="H210" s="52">
        <v>653.55</v>
      </c>
      <c r="I210" s="52">
        <v>0</v>
      </c>
      <c r="J210" s="19">
        <v>0</v>
      </c>
    </row>
    <row r="211" spans="1:10" ht="19.5" customHeight="1">
      <c r="A211" s="50" t="s">
        <v>100</v>
      </c>
      <c r="B211" s="50" t="s">
        <v>84</v>
      </c>
      <c r="C211" s="50" t="s">
        <v>104</v>
      </c>
      <c r="D211" s="51" t="s">
        <v>195</v>
      </c>
      <c r="E211" s="51" t="s">
        <v>105</v>
      </c>
      <c r="F211" s="52">
        <f t="shared" si="3"/>
        <v>28.79</v>
      </c>
      <c r="G211" s="52">
        <v>0.8</v>
      </c>
      <c r="H211" s="52">
        <v>27.99</v>
      </c>
      <c r="I211" s="52">
        <v>0</v>
      </c>
      <c r="J211" s="19">
        <v>0</v>
      </c>
    </row>
    <row r="212" spans="1:10" ht="19.5" customHeight="1">
      <c r="A212" s="50" t="s">
        <v>106</v>
      </c>
      <c r="B212" s="50" t="s">
        <v>102</v>
      </c>
      <c r="C212" s="50" t="s">
        <v>93</v>
      </c>
      <c r="D212" s="51" t="s">
        <v>195</v>
      </c>
      <c r="E212" s="51" t="s">
        <v>107</v>
      </c>
      <c r="F212" s="52">
        <f t="shared" si="3"/>
        <v>110.72</v>
      </c>
      <c r="G212" s="52">
        <v>110.72</v>
      </c>
      <c r="H212" s="52">
        <v>0</v>
      </c>
      <c r="I212" s="52">
        <v>0</v>
      </c>
      <c r="J212" s="19">
        <v>0</v>
      </c>
    </row>
    <row r="213" spans="1:10" ht="19.5" customHeight="1">
      <c r="A213" s="50" t="s">
        <v>38</v>
      </c>
      <c r="B213" s="50" t="s">
        <v>38</v>
      </c>
      <c r="C213" s="50" t="s">
        <v>38</v>
      </c>
      <c r="D213" s="51" t="s">
        <v>38</v>
      </c>
      <c r="E213" s="51" t="s">
        <v>196</v>
      </c>
      <c r="F213" s="52">
        <f t="shared" si="3"/>
        <v>1130.52</v>
      </c>
      <c r="G213" s="52">
        <v>909.79</v>
      </c>
      <c r="H213" s="52">
        <v>220.73</v>
      </c>
      <c r="I213" s="52">
        <v>0</v>
      </c>
      <c r="J213" s="19">
        <v>0</v>
      </c>
    </row>
    <row r="214" spans="1:10" ht="19.5" customHeight="1">
      <c r="A214" s="50" t="s">
        <v>88</v>
      </c>
      <c r="B214" s="50" t="s">
        <v>89</v>
      </c>
      <c r="C214" s="50" t="s">
        <v>84</v>
      </c>
      <c r="D214" s="51" t="s">
        <v>197</v>
      </c>
      <c r="E214" s="51" t="s">
        <v>90</v>
      </c>
      <c r="F214" s="52">
        <f t="shared" si="3"/>
        <v>7</v>
      </c>
      <c r="G214" s="52">
        <v>7</v>
      </c>
      <c r="H214" s="52">
        <v>0</v>
      </c>
      <c r="I214" s="52">
        <v>0</v>
      </c>
      <c r="J214" s="19">
        <v>0</v>
      </c>
    </row>
    <row r="215" spans="1:10" ht="19.5" customHeight="1">
      <c r="A215" s="50" t="s">
        <v>91</v>
      </c>
      <c r="B215" s="50" t="s">
        <v>92</v>
      </c>
      <c r="C215" s="50" t="s">
        <v>92</v>
      </c>
      <c r="D215" s="51" t="s">
        <v>197</v>
      </c>
      <c r="E215" s="51" t="s">
        <v>95</v>
      </c>
      <c r="F215" s="52">
        <f t="shared" si="3"/>
        <v>65.7</v>
      </c>
      <c r="G215" s="52">
        <v>65.7</v>
      </c>
      <c r="H215" s="52">
        <v>0</v>
      </c>
      <c r="I215" s="52">
        <v>0</v>
      </c>
      <c r="J215" s="19">
        <v>0</v>
      </c>
    </row>
    <row r="216" spans="1:10" ht="19.5" customHeight="1">
      <c r="A216" s="50" t="s">
        <v>91</v>
      </c>
      <c r="B216" s="50" t="s">
        <v>92</v>
      </c>
      <c r="C216" s="50" t="s">
        <v>145</v>
      </c>
      <c r="D216" s="51" t="s">
        <v>197</v>
      </c>
      <c r="E216" s="51" t="s">
        <v>150</v>
      </c>
      <c r="F216" s="52">
        <f t="shared" si="3"/>
        <v>32.85</v>
      </c>
      <c r="G216" s="52">
        <v>32.85</v>
      </c>
      <c r="H216" s="52">
        <v>0</v>
      </c>
      <c r="I216" s="52">
        <v>0</v>
      </c>
      <c r="J216" s="19">
        <v>0</v>
      </c>
    </row>
    <row r="217" spans="1:10" ht="19.5" customHeight="1">
      <c r="A217" s="50" t="s">
        <v>91</v>
      </c>
      <c r="B217" s="50" t="s">
        <v>97</v>
      </c>
      <c r="C217" s="50" t="s">
        <v>85</v>
      </c>
      <c r="D217" s="51" t="s">
        <v>197</v>
      </c>
      <c r="E217" s="51" t="s">
        <v>156</v>
      </c>
      <c r="F217" s="52">
        <f t="shared" si="3"/>
        <v>4.1</v>
      </c>
      <c r="G217" s="52">
        <v>4.1</v>
      </c>
      <c r="H217" s="52">
        <v>0</v>
      </c>
      <c r="I217" s="52">
        <v>0</v>
      </c>
      <c r="J217" s="19">
        <v>0</v>
      </c>
    </row>
    <row r="218" spans="1:10" ht="19.5" customHeight="1">
      <c r="A218" s="50" t="s">
        <v>96</v>
      </c>
      <c r="B218" s="50" t="s">
        <v>97</v>
      </c>
      <c r="C218" s="50" t="s">
        <v>102</v>
      </c>
      <c r="D218" s="51" t="s">
        <v>197</v>
      </c>
      <c r="E218" s="51" t="s">
        <v>113</v>
      </c>
      <c r="F218" s="52">
        <f t="shared" si="3"/>
        <v>36.96</v>
      </c>
      <c r="G218" s="52">
        <v>36.96</v>
      </c>
      <c r="H218" s="52">
        <v>0</v>
      </c>
      <c r="I218" s="52">
        <v>0</v>
      </c>
      <c r="J218" s="19">
        <v>0</v>
      </c>
    </row>
    <row r="219" spans="1:10" ht="19.5" customHeight="1">
      <c r="A219" s="50" t="s">
        <v>100</v>
      </c>
      <c r="B219" s="50" t="s">
        <v>84</v>
      </c>
      <c r="C219" s="50" t="s">
        <v>157</v>
      </c>
      <c r="D219" s="51" t="s">
        <v>197</v>
      </c>
      <c r="E219" s="51" t="s">
        <v>158</v>
      </c>
      <c r="F219" s="52">
        <f t="shared" si="3"/>
        <v>9</v>
      </c>
      <c r="G219" s="52">
        <v>2.2</v>
      </c>
      <c r="H219" s="52">
        <v>6.8</v>
      </c>
      <c r="I219" s="52">
        <v>0</v>
      </c>
      <c r="J219" s="19">
        <v>0</v>
      </c>
    </row>
    <row r="220" spans="1:10" ht="19.5" customHeight="1">
      <c r="A220" s="50" t="s">
        <v>100</v>
      </c>
      <c r="B220" s="50" t="s">
        <v>84</v>
      </c>
      <c r="C220" s="50" t="s">
        <v>159</v>
      </c>
      <c r="D220" s="51" t="s">
        <v>197</v>
      </c>
      <c r="E220" s="51" t="s">
        <v>160</v>
      </c>
      <c r="F220" s="52">
        <f t="shared" si="3"/>
        <v>902.03</v>
      </c>
      <c r="G220" s="52">
        <v>688.1</v>
      </c>
      <c r="H220" s="52">
        <v>213.93</v>
      </c>
      <c r="I220" s="52">
        <v>0</v>
      </c>
      <c r="J220" s="19">
        <v>0</v>
      </c>
    </row>
    <row r="221" spans="1:10" ht="19.5" customHeight="1">
      <c r="A221" s="50" t="s">
        <v>100</v>
      </c>
      <c r="B221" s="50" t="s">
        <v>84</v>
      </c>
      <c r="C221" s="50" t="s">
        <v>104</v>
      </c>
      <c r="D221" s="51" t="s">
        <v>197</v>
      </c>
      <c r="E221" s="51" t="s">
        <v>105</v>
      </c>
      <c r="F221" s="52">
        <f t="shared" si="3"/>
        <v>3.6</v>
      </c>
      <c r="G221" s="52">
        <v>3.6</v>
      </c>
      <c r="H221" s="52">
        <v>0</v>
      </c>
      <c r="I221" s="52">
        <v>0</v>
      </c>
      <c r="J221" s="19">
        <v>0</v>
      </c>
    </row>
    <row r="222" spans="1:10" ht="19.5" customHeight="1">
      <c r="A222" s="50" t="s">
        <v>106</v>
      </c>
      <c r="B222" s="50" t="s">
        <v>102</v>
      </c>
      <c r="C222" s="50" t="s">
        <v>93</v>
      </c>
      <c r="D222" s="51" t="s">
        <v>197</v>
      </c>
      <c r="E222" s="51" t="s">
        <v>107</v>
      </c>
      <c r="F222" s="52">
        <f t="shared" si="3"/>
        <v>69.28</v>
      </c>
      <c r="G222" s="52">
        <v>69.28</v>
      </c>
      <c r="H222" s="52">
        <v>0</v>
      </c>
      <c r="I222" s="52">
        <v>0</v>
      </c>
      <c r="J222" s="19">
        <v>0</v>
      </c>
    </row>
    <row r="223" spans="1:10" ht="19.5" customHeight="1">
      <c r="A223" s="50" t="s">
        <v>38</v>
      </c>
      <c r="B223" s="50" t="s">
        <v>38</v>
      </c>
      <c r="C223" s="50" t="s">
        <v>38</v>
      </c>
      <c r="D223" s="51" t="s">
        <v>38</v>
      </c>
      <c r="E223" s="51" t="s">
        <v>198</v>
      </c>
      <c r="F223" s="52">
        <f t="shared" si="3"/>
        <v>3320.91</v>
      </c>
      <c r="G223" s="52">
        <v>1687.29</v>
      </c>
      <c r="H223" s="52">
        <v>1633.62</v>
      </c>
      <c r="I223" s="52">
        <v>0</v>
      </c>
      <c r="J223" s="19">
        <v>0</v>
      </c>
    </row>
    <row r="224" spans="1:10" ht="19.5" customHeight="1">
      <c r="A224" s="50" t="s">
        <v>88</v>
      </c>
      <c r="B224" s="50" t="s">
        <v>89</v>
      </c>
      <c r="C224" s="50" t="s">
        <v>84</v>
      </c>
      <c r="D224" s="51" t="s">
        <v>199</v>
      </c>
      <c r="E224" s="51" t="s">
        <v>90</v>
      </c>
      <c r="F224" s="52">
        <f t="shared" si="3"/>
        <v>5</v>
      </c>
      <c r="G224" s="52">
        <v>5</v>
      </c>
      <c r="H224" s="52">
        <v>0</v>
      </c>
      <c r="I224" s="52">
        <v>0</v>
      </c>
      <c r="J224" s="19">
        <v>0</v>
      </c>
    </row>
    <row r="225" spans="1:10" ht="19.5" customHeight="1">
      <c r="A225" s="50" t="s">
        <v>91</v>
      </c>
      <c r="B225" s="50" t="s">
        <v>92</v>
      </c>
      <c r="C225" s="50" t="s">
        <v>92</v>
      </c>
      <c r="D225" s="51" t="s">
        <v>199</v>
      </c>
      <c r="E225" s="51" t="s">
        <v>95</v>
      </c>
      <c r="F225" s="52">
        <f t="shared" si="3"/>
        <v>129.5</v>
      </c>
      <c r="G225" s="52">
        <v>129.5</v>
      </c>
      <c r="H225" s="52">
        <v>0</v>
      </c>
      <c r="I225" s="52">
        <v>0</v>
      </c>
      <c r="J225" s="19">
        <v>0</v>
      </c>
    </row>
    <row r="226" spans="1:10" ht="19.5" customHeight="1">
      <c r="A226" s="50" t="s">
        <v>91</v>
      </c>
      <c r="B226" s="50" t="s">
        <v>92</v>
      </c>
      <c r="C226" s="50" t="s">
        <v>145</v>
      </c>
      <c r="D226" s="51" t="s">
        <v>199</v>
      </c>
      <c r="E226" s="51" t="s">
        <v>150</v>
      </c>
      <c r="F226" s="52">
        <f t="shared" si="3"/>
        <v>64.75</v>
      </c>
      <c r="G226" s="52">
        <v>64.75</v>
      </c>
      <c r="H226" s="52">
        <v>0</v>
      </c>
      <c r="I226" s="52">
        <v>0</v>
      </c>
      <c r="J226" s="19">
        <v>0</v>
      </c>
    </row>
    <row r="227" spans="1:10" ht="19.5" customHeight="1">
      <c r="A227" s="50" t="s">
        <v>91</v>
      </c>
      <c r="B227" s="50" t="s">
        <v>97</v>
      </c>
      <c r="C227" s="50" t="s">
        <v>85</v>
      </c>
      <c r="D227" s="51" t="s">
        <v>199</v>
      </c>
      <c r="E227" s="51" t="s">
        <v>156</v>
      </c>
      <c r="F227" s="52">
        <f t="shared" si="3"/>
        <v>17.29</v>
      </c>
      <c r="G227" s="52">
        <v>17.29</v>
      </c>
      <c r="H227" s="52">
        <v>0</v>
      </c>
      <c r="I227" s="52">
        <v>0</v>
      </c>
      <c r="J227" s="19">
        <v>0</v>
      </c>
    </row>
    <row r="228" spans="1:10" ht="19.5" customHeight="1">
      <c r="A228" s="50" t="s">
        <v>96</v>
      </c>
      <c r="B228" s="50" t="s">
        <v>97</v>
      </c>
      <c r="C228" s="50" t="s">
        <v>102</v>
      </c>
      <c r="D228" s="51" t="s">
        <v>199</v>
      </c>
      <c r="E228" s="51" t="s">
        <v>113</v>
      </c>
      <c r="F228" s="52">
        <f t="shared" si="3"/>
        <v>95.7</v>
      </c>
      <c r="G228" s="52">
        <v>95.7</v>
      </c>
      <c r="H228" s="52">
        <v>0</v>
      </c>
      <c r="I228" s="52">
        <v>0</v>
      </c>
      <c r="J228" s="19">
        <v>0</v>
      </c>
    </row>
    <row r="229" spans="1:10" ht="19.5" customHeight="1">
      <c r="A229" s="50" t="s">
        <v>100</v>
      </c>
      <c r="B229" s="50" t="s">
        <v>84</v>
      </c>
      <c r="C229" s="50" t="s">
        <v>157</v>
      </c>
      <c r="D229" s="51" t="s">
        <v>199</v>
      </c>
      <c r="E229" s="51" t="s">
        <v>158</v>
      </c>
      <c r="F229" s="52">
        <f t="shared" si="3"/>
        <v>17</v>
      </c>
      <c r="G229" s="52">
        <v>3</v>
      </c>
      <c r="H229" s="52">
        <v>14</v>
      </c>
      <c r="I229" s="52">
        <v>0</v>
      </c>
      <c r="J229" s="19">
        <v>0</v>
      </c>
    </row>
    <row r="230" spans="1:10" ht="19.5" customHeight="1">
      <c r="A230" s="50" t="s">
        <v>100</v>
      </c>
      <c r="B230" s="50" t="s">
        <v>84</v>
      </c>
      <c r="C230" s="50" t="s">
        <v>159</v>
      </c>
      <c r="D230" s="51" t="s">
        <v>199</v>
      </c>
      <c r="E230" s="51" t="s">
        <v>160</v>
      </c>
      <c r="F230" s="52">
        <f t="shared" si="3"/>
        <v>2160.9900000000002</v>
      </c>
      <c r="G230" s="52">
        <v>1269.92</v>
      </c>
      <c r="H230" s="52">
        <v>891.07</v>
      </c>
      <c r="I230" s="52">
        <v>0</v>
      </c>
      <c r="J230" s="19">
        <v>0</v>
      </c>
    </row>
    <row r="231" spans="1:10" ht="19.5" customHeight="1">
      <c r="A231" s="50" t="s">
        <v>100</v>
      </c>
      <c r="B231" s="50" t="s">
        <v>84</v>
      </c>
      <c r="C231" s="50" t="s">
        <v>104</v>
      </c>
      <c r="D231" s="51" t="s">
        <v>199</v>
      </c>
      <c r="E231" s="51" t="s">
        <v>105</v>
      </c>
      <c r="F231" s="52">
        <f t="shared" si="3"/>
        <v>42.8</v>
      </c>
      <c r="G231" s="52">
        <v>5</v>
      </c>
      <c r="H231" s="52">
        <v>37.8</v>
      </c>
      <c r="I231" s="52">
        <v>0</v>
      </c>
      <c r="J231" s="19">
        <v>0</v>
      </c>
    </row>
    <row r="232" spans="1:10" ht="19.5" customHeight="1">
      <c r="A232" s="50" t="s">
        <v>100</v>
      </c>
      <c r="B232" s="50" t="s">
        <v>84</v>
      </c>
      <c r="C232" s="50" t="s">
        <v>85</v>
      </c>
      <c r="D232" s="51" t="s">
        <v>199</v>
      </c>
      <c r="E232" s="51" t="s">
        <v>127</v>
      </c>
      <c r="F232" s="52">
        <f t="shared" si="3"/>
        <v>690.75</v>
      </c>
      <c r="G232" s="52">
        <v>0</v>
      </c>
      <c r="H232" s="52">
        <v>690.75</v>
      </c>
      <c r="I232" s="52">
        <v>0</v>
      </c>
      <c r="J232" s="19">
        <v>0</v>
      </c>
    </row>
    <row r="233" spans="1:10" ht="19.5" customHeight="1">
      <c r="A233" s="50" t="s">
        <v>106</v>
      </c>
      <c r="B233" s="50" t="s">
        <v>102</v>
      </c>
      <c r="C233" s="50" t="s">
        <v>93</v>
      </c>
      <c r="D233" s="51" t="s">
        <v>199</v>
      </c>
      <c r="E233" s="51" t="s">
        <v>107</v>
      </c>
      <c r="F233" s="52">
        <f t="shared" si="3"/>
        <v>97.13</v>
      </c>
      <c r="G233" s="52">
        <v>97.13</v>
      </c>
      <c r="H233" s="52">
        <v>0</v>
      </c>
      <c r="I233" s="52">
        <v>0</v>
      </c>
      <c r="J233" s="19">
        <v>0</v>
      </c>
    </row>
    <row r="234" spans="1:10" ht="19.5" customHeight="1">
      <c r="A234" s="50" t="s">
        <v>38</v>
      </c>
      <c r="B234" s="50" t="s">
        <v>38</v>
      </c>
      <c r="C234" s="50" t="s">
        <v>38</v>
      </c>
      <c r="D234" s="51" t="s">
        <v>38</v>
      </c>
      <c r="E234" s="51" t="s">
        <v>200</v>
      </c>
      <c r="F234" s="52">
        <f t="shared" si="3"/>
        <v>1655.12</v>
      </c>
      <c r="G234" s="52">
        <v>1314.33</v>
      </c>
      <c r="H234" s="52">
        <v>340.79</v>
      </c>
      <c r="I234" s="52">
        <v>0</v>
      </c>
      <c r="J234" s="19">
        <v>0</v>
      </c>
    </row>
    <row r="235" spans="1:10" ht="19.5" customHeight="1">
      <c r="A235" s="50" t="s">
        <v>88</v>
      </c>
      <c r="B235" s="50" t="s">
        <v>89</v>
      </c>
      <c r="C235" s="50" t="s">
        <v>84</v>
      </c>
      <c r="D235" s="51" t="s">
        <v>201</v>
      </c>
      <c r="E235" s="51" t="s">
        <v>90</v>
      </c>
      <c r="F235" s="52">
        <f t="shared" si="3"/>
        <v>15.6</v>
      </c>
      <c r="G235" s="52">
        <v>15.6</v>
      </c>
      <c r="H235" s="52">
        <v>0</v>
      </c>
      <c r="I235" s="52">
        <v>0</v>
      </c>
      <c r="J235" s="19">
        <v>0</v>
      </c>
    </row>
    <row r="236" spans="1:10" ht="19.5" customHeight="1">
      <c r="A236" s="50" t="s">
        <v>91</v>
      </c>
      <c r="B236" s="50" t="s">
        <v>92</v>
      </c>
      <c r="C236" s="50" t="s">
        <v>92</v>
      </c>
      <c r="D236" s="51" t="s">
        <v>201</v>
      </c>
      <c r="E236" s="51" t="s">
        <v>95</v>
      </c>
      <c r="F236" s="52">
        <f t="shared" si="3"/>
        <v>104.28</v>
      </c>
      <c r="G236" s="52">
        <v>104.28</v>
      </c>
      <c r="H236" s="52">
        <v>0</v>
      </c>
      <c r="I236" s="52">
        <v>0</v>
      </c>
      <c r="J236" s="19">
        <v>0</v>
      </c>
    </row>
    <row r="237" spans="1:10" ht="19.5" customHeight="1">
      <c r="A237" s="50" t="s">
        <v>91</v>
      </c>
      <c r="B237" s="50" t="s">
        <v>92</v>
      </c>
      <c r="C237" s="50" t="s">
        <v>145</v>
      </c>
      <c r="D237" s="51" t="s">
        <v>201</v>
      </c>
      <c r="E237" s="51" t="s">
        <v>150</v>
      </c>
      <c r="F237" s="52">
        <f t="shared" si="3"/>
        <v>53.92</v>
      </c>
      <c r="G237" s="52">
        <v>53.92</v>
      </c>
      <c r="H237" s="52">
        <v>0</v>
      </c>
      <c r="I237" s="52">
        <v>0</v>
      </c>
      <c r="J237" s="19">
        <v>0</v>
      </c>
    </row>
    <row r="238" spans="1:10" ht="19.5" customHeight="1">
      <c r="A238" s="50" t="s">
        <v>96</v>
      </c>
      <c r="B238" s="50" t="s">
        <v>97</v>
      </c>
      <c r="C238" s="50" t="s">
        <v>102</v>
      </c>
      <c r="D238" s="51" t="s">
        <v>201</v>
      </c>
      <c r="E238" s="51" t="s">
        <v>113</v>
      </c>
      <c r="F238" s="52">
        <f t="shared" si="3"/>
        <v>56</v>
      </c>
      <c r="G238" s="52">
        <v>56</v>
      </c>
      <c r="H238" s="52">
        <v>0</v>
      </c>
      <c r="I238" s="52">
        <v>0</v>
      </c>
      <c r="J238" s="19">
        <v>0</v>
      </c>
    </row>
    <row r="239" spans="1:10" ht="19.5" customHeight="1">
      <c r="A239" s="50" t="s">
        <v>100</v>
      </c>
      <c r="B239" s="50" t="s">
        <v>84</v>
      </c>
      <c r="C239" s="50" t="s">
        <v>157</v>
      </c>
      <c r="D239" s="51" t="s">
        <v>201</v>
      </c>
      <c r="E239" s="51" t="s">
        <v>158</v>
      </c>
      <c r="F239" s="52">
        <f t="shared" si="3"/>
        <v>28</v>
      </c>
      <c r="G239" s="52">
        <v>0</v>
      </c>
      <c r="H239" s="52">
        <v>28</v>
      </c>
      <c r="I239" s="52">
        <v>0</v>
      </c>
      <c r="J239" s="19">
        <v>0</v>
      </c>
    </row>
    <row r="240" spans="1:10" ht="19.5" customHeight="1">
      <c r="A240" s="50" t="s">
        <v>100</v>
      </c>
      <c r="B240" s="50" t="s">
        <v>84</v>
      </c>
      <c r="C240" s="50" t="s">
        <v>159</v>
      </c>
      <c r="D240" s="51" t="s">
        <v>201</v>
      </c>
      <c r="E240" s="51" t="s">
        <v>160</v>
      </c>
      <c r="F240" s="52">
        <f t="shared" si="3"/>
        <v>1300.69</v>
      </c>
      <c r="G240" s="52">
        <v>991.7</v>
      </c>
      <c r="H240" s="52">
        <v>308.99</v>
      </c>
      <c r="I240" s="52">
        <v>0</v>
      </c>
      <c r="J240" s="19">
        <v>0</v>
      </c>
    </row>
    <row r="241" spans="1:10" ht="19.5" customHeight="1">
      <c r="A241" s="50" t="s">
        <v>100</v>
      </c>
      <c r="B241" s="50" t="s">
        <v>84</v>
      </c>
      <c r="C241" s="50" t="s">
        <v>104</v>
      </c>
      <c r="D241" s="51" t="s">
        <v>201</v>
      </c>
      <c r="E241" s="51" t="s">
        <v>105</v>
      </c>
      <c r="F241" s="52">
        <f t="shared" si="3"/>
        <v>3.8</v>
      </c>
      <c r="G241" s="52">
        <v>0</v>
      </c>
      <c r="H241" s="52">
        <v>3.8</v>
      </c>
      <c r="I241" s="52">
        <v>0</v>
      </c>
      <c r="J241" s="19">
        <v>0</v>
      </c>
    </row>
    <row r="242" spans="1:10" ht="19.5" customHeight="1">
      <c r="A242" s="50" t="s">
        <v>106</v>
      </c>
      <c r="B242" s="50" t="s">
        <v>102</v>
      </c>
      <c r="C242" s="50" t="s">
        <v>93</v>
      </c>
      <c r="D242" s="51" t="s">
        <v>201</v>
      </c>
      <c r="E242" s="51" t="s">
        <v>107</v>
      </c>
      <c r="F242" s="52">
        <f t="shared" si="3"/>
        <v>92.83</v>
      </c>
      <c r="G242" s="52">
        <v>92.83</v>
      </c>
      <c r="H242" s="52">
        <v>0</v>
      </c>
      <c r="I242" s="52">
        <v>0</v>
      </c>
      <c r="J242" s="19">
        <v>0</v>
      </c>
    </row>
    <row r="243" spans="1:10" ht="19.5" customHeight="1">
      <c r="A243" s="50" t="s">
        <v>38</v>
      </c>
      <c r="B243" s="50" t="s">
        <v>38</v>
      </c>
      <c r="C243" s="50" t="s">
        <v>38</v>
      </c>
      <c r="D243" s="51" t="s">
        <v>38</v>
      </c>
      <c r="E243" s="51" t="s">
        <v>202</v>
      </c>
      <c r="F243" s="52">
        <f t="shared" si="3"/>
        <v>774.89</v>
      </c>
      <c r="G243" s="52">
        <v>592.76</v>
      </c>
      <c r="H243" s="52">
        <v>182.13</v>
      </c>
      <c r="I243" s="52">
        <v>0</v>
      </c>
      <c r="J243" s="19">
        <v>0</v>
      </c>
    </row>
    <row r="244" spans="1:10" ht="19.5" customHeight="1">
      <c r="A244" s="50" t="s">
        <v>88</v>
      </c>
      <c r="B244" s="50" t="s">
        <v>89</v>
      </c>
      <c r="C244" s="50" t="s">
        <v>84</v>
      </c>
      <c r="D244" s="51" t="s">
        <v>203</v>
      </c>
      <c r="E244" s="51" t="s">
        <v>90</v>
      </c>
      <c r="F244" s="52">
        <f t="shared" si="3"/>
        <v>5.04</v>
      </c>
      <c r="G244" s="52">
        <v>5.04</v>
      </c>
      <c r="H244" s="52">
        <v>0</v>
      </c>
      <c r="I244" s="52">
        <v>0</v>
      </c>
      <c r="J244" s="19">
        <v>0</v>
      </c>
    </row>
    <row r="245" spans="1:10" ht="19.5" customHeight="1">
      <c r="A245" s="50" t="s">
        <v>91</v>
      </c>
      <c r="B245" s="50" t="s">
        <v>92</v>
      </c>
      <c r="C245" s="50" t="s">
        <v>92</v>
      </c>
      <c r="D245" s="51" t="s">
        <v>203</v>
      </c>
      <c r="E245" s="51" t="s">
        <v>95</v>
      </c>
      <c r="F245" s="52">
        <f t="shared" si="3"/>
        <v>44.98</v>
      </c>
      <c r="G245" s="52">
        <v>44.98</v>
      </c>
      <c r="H245" s="52">
        <v>0</v>
      </c>
      <c r="I245" s="52">
        <v>0</v>
      </c>
      <c r="J245" s="19">
        <v>0</v>
      </c>
    </row>
    <row r="246" spans="1:10" ht="19.5" customHeight="1">
      <c r="A246" s="50" t="s">
        <v>91</v>
      </c>
      <c r="B246" s="50" t="s">
        <v>92</v>
      </c>
      <c r="C246" s="50" t="s">
        <v>145</v>
      </c>
      <c r="D246" s="51" t="s">
        <v>203</v>
      </c>
      <c r="E246" s="51" t="s">
        <v>150</v>
      </c>
      <c r="F246" s="52">
        <f t="shared" si="3"/>
        <v>22.49</v>
      </c>
      <c r="G246" s="52">
        <v>22.49</v>
      </c>
      <c r="H246" s="52">
        <v>0</v>
      </c>
      <c r="I246" s="52">
        <v>0</v>
      </c>
      <c r="J246" s="19">
        <v>0</v>
      </c>
    </row>
    <row r="247" spans="1:10" ht="19.5" customHeight="1">
      <c r="A247" s="50" t="s">
        <v>91</v>
      </c>
      <c r="B247" s="50" t="s">
        <v>97</v>
      </c>
      <c r="C247" s="50" t="s">
        <v>85</v>
      </c>
      <c r="D247" s="51" t="s">
        <v>203</v>
      </c>
      <c r="E247" s="51" t="s">
        <v>156</v>
      </c>
      <c r="F247" s="52">
        <f t="shared" si="3"/>
        <v>0.05</v>
      </c>
      <c r="G247" s="52">
        <v>0.05</v>
      </c>
      <c r="H247" s="52">
        <v>0</v>
      </c>
      <c r="I247" s="52">
        <v>0</v>
      </c>
      <c r="J247" s="19">
        <v>0</v>
      </c>
    </row>
    <row r="248" spans="1:10" ht="19.5" customHeight="1">
      <c r="A248" s="50" t="s">
        <v>96</v>
      </c>
      <c r="B248" s="50" t="s">
        <v>97</v>
      </c>
      <c r="C248" s="50" t="s">
        <v>102</v>
      </c>
      <c r="D248" s="51" t="s">
        <v>203</v>
      </c>
      <c r="E248" s="51" t="s">
        <v>113</v>
      </c>
      <c r="F248" s="52">
        <f t="shared" si="3"/>
        <v>21.08</v>
      </c>
      <c r="G248" s="52">
        <v>21.08</v>
      </c>
      <c r="H248" s="52">
        <v>0</v>
      </c>
      <c r="I248" s="52">
        <v>0</v>
      </c>
      <c r="J248" s="19">
        <v>0</v>
      </c>
    </row>
    <row r="249" spans="1:10" ht="19.5" customHeight="1">
      <c r="A249" s="50" t="s">
        <v>100</v>
      </c>
      <c r="B249" s="50" t="s">
        <v>84</v>
      </c>
      <c r="C249" s="50" t="s">
        <v>157</v>
      </c>
      <c r="D249" s="51" t="s">
        <v>203</v>
      </c>
      <c r="E249" s="51" t="s">
        <v>158</v>
      </c>
      <c r="F249" s="52">
        <f t="shared" si="3"/>
        <v>2</v>
      </c>
      <c r="G249" s="52">
        <v>1.62</v>
      </c>
      <c r="H249" s="52">
        <v>0.38</v>
      </c>
      <c r="I249" s="52">
        <v>0</v>
      </c>
      <c r="J249" s="19">
        <v>0</v>
      </c>
    </row>
    <row r="250" spans="1:10" ht="19.5" customHeight="1">
      <c r="A250" s="50" t="s">
        <v>100</v>
      </c>
      <c r="B250" s="50" t="s">
        <v>84</v>
      </c>
      <c r="C250" s="50" t="s">
        <v>159</v>
      </c>
      <c r="D250" s="51" t="s">
        <v>203</v>
      </c>
      <c r="E250" s="51" t="s">
        <v>160</v>
      </c>
      <c r="F250" s="52">
        <f t="shared" si="3"/>
        <v>642.01</v>
      </c>
      <c r="G250" s="52">
        <v>463.02</v>
      </c>
      <c r="H250" s="52">
        <v>178.99</v>
      </c>
      <c r="I250" s="52">
        <v>0</v>
      </c>
      <c r="J250" s="19">
        <v>0</v>
      </c>
    </row>
    <row r="251" spans="1:10" ht="19.5" customHeight="1">
      <c r="A251" s="50" t="s">
        <v>100</v>
      </c>
      <c r="B251" s="50" t="s">
        <v>84</v>
      </c>
      <c r="C251" s="50" t="s">
        <v>104</v>
      </c>
      <c r="D251" s="51" t="s">
        <v>203</v>
      </c>
      <c r="E251" s="51" t="s">
        <v>105</v>
      </c>
      <c r="F251" s="52">
        <f t="shared" si="3"/>
        <v>3.5</v>
      </c>
      <c r="G251" s="52">
        <v>0.74</v>
      </c>
      <c r="H251" s="52">
        <v>2.76</v>
      </c>
      <c r="I251" s="52">
        <v>0</v>
      </c>
      <c r="J251" s="19">
        <v>0</v>
      </c>
    </row>
    <row r="252" spans="1:10" ht="19.5" customHeight="1">
      <c r="A252" s="50" t="s">
        <v>106</v>
      </c>
      <c r="B252" s="50" t="s">
        <v>102</v>
      </c>
      <c r="C252" s="50" t="s">
        <v>93</v>
      </c>
      <c r="D252" s="51" t="s">
        <v>203</v>
      </c>
      <c r="E252" s="51" t="s">
        <v>107</v>
      </c>
      <c r="F252" s="52">
        <f t="shared" si="3"/>
        <v>33.74</v>
      </c>
      <c r="G252" s="52">
        <v>33.74</v>
      </c>
      <c r="H252" s="52">
        <v>0</v>
      </c>
      <c r="I252" s="52">
        <v>0</v>
      </c>
      <c r="J252" s="19">
        <v>0</v>
      </c>
    </row>
    <row r="253" spans="1:10" ht="19.5" customHeight="1">
      <c r="A253" s="50" t="s">
        <v>38</v>
      </c>
      <c r="B253" s="50" t="s">
        <v>38</v>
      </c>
      <c r="C253" s="50" t="s">
        <v>38</v>
      </c>
      <c r="D253" s="51" t="s">
        <v>38</v>
      </c>
      <c r="E253" s="51" t="s">
        <v>204</v>
      </c>
      <c r="F253" s="52">
        <f t="shared" si="3"/>
        <v>661.16</v>
      </c>
      <c r="G253" s="52">
        <v>526.93</v>
      </c>
      <c r="H253" s="52">
        <v>134.23</v>
      </c>
      <c r="I253" s="52">
        <v>0</v>
      </c>
      <c r="J253" s="19">
        <v>0</v>
      </c>
    </row>
    <row r="254" spans="1:10" ht="19.5" customHeight="1">
      <c r="A254" s="50" t="s">
        <v>88</v>
      </c>
      <c r="B254" s="50" t="s">
        <v>89</v>
      </c>
      <c r="C254" s="50" t="s">
        <v>84</v>
      </c>
      <c r="D254" s="51" t="s">
        <v>205</v>
      </c>
      <c r="E254" s="51" t="s">
        <v>90</v>
      </c>
      <c r="F254" s="52">
        <f t="shared" si="3"/>
        <v>3</v>
      </c>
      <c r="G254" s="52">
        <v>3</v>
      </c>
      <c r="H254" s="52">
        <v>0</v>
      </c>
      <c r="I254" s="52">
        <v>0</v>
      </c>
      <c r="J254" s="19">
        <v>0</v>
      </c>
    </row>
    <row r="255" spans="1:10" ht="19.5" customHeight="1">
      <c r="A255" s="50" t="s">
        <v>91</v>
      </c>
      <c r="B255" s="50" t="s">
        <v>92</v>
      </c>
      <c r="C255" s="50" t="s">
        <v>92</v>
      </c>
      <c r="D255" s="51" t="s">
        <v>205</v>
      </c>
      <c r="E255" s="51" t="s">
        <v>95</v>
      </c>
      <c r="F255" s="52">
        <f t="shared" si="3"/>
        <v>48.33</v>
      </c>
      <c r="G255" s="52">
        <v>48.33</v>
      </c>
      <c r="H255" s="52">
        <v>0</v>
      </c>
      <c r="I255" s="52">
        <v>0</v>
      </c>
      <c r="J255" s="19">
        <v>0</v>
      </c>
    </row>
    <row r="256" spans="1:10" ht="19.5" customHeight="1">
      <c r="A256" s="50" t="s">
        <v>91</v>
      </c>
      <c r="B256" s="50" t="s">
        <v>92</v>
      </c>
      <c r="C256" s="50" t="s">
        <v>145</v>
      </c>
      <c r="D256" s="51" t="s">
        <v>205</v>
      </c>
      <c r="E256" s="51" t="s">
        <v>150</v>
      </c>
      <c r="F256" s="52">
        <f t="shared" si="3"/>
        <v>24.17</v>
      </c>
      <c r="G256" s="52">
        <v>24.17</v>
      </c>
      <c r="H256" s="52">
        <v>0</v>
      </c>
      <c r="I256" s="52">
        <v>0</v>
      </c>
      <c r="J256" s="19">
        <v>0</v>
      </c>
    </row>
    <row r="257" spans="1:10" ht="19.5" customHeight="1">
      <c r="A257" s="50" t="s">
        <v>96</v>
      </c>
      <c r="B257" s="50" t="s">
        <v>97</v>
      </c>
      <c r="C257" s="50" t="s">
        <v>102</v>
      </c>
      <c r="D257" s="51" t="s">
        <v>205</v>
      </c>
      <c r="E257" s="51" t="s">
        <v>113</v>
      </c>
      <c r="F257" s="52">
        <f t="shared" si="3"/>
        <v>18.12</v>
      </c>
      <c r="G257" s="52">
        <v>18.12</v>
      </c>
      <c r="H257" s="52">
        <v>0</v>
      </c>
      <c r="I257" s="52">
        <v>0</v>
      </c>
      <c r="J257" s="19">
        <v>0</v>
      </c>
    </row>
    <row r="258" spans="1:10" ht="19.5" customHeight="1">
      <c r="A258" s="50" t="s">
        <v>100</v>
      </c>
      <c r="B258" s="50" t="s">
        <v>84</v>
      </c>
      <c r="C258" s="50" t="s">
        <v>157</v>
      </c>
      <c r="D258" s="51" t="s">
        <v>205</v>
      </c>
      <c r="E258" s="51" t="s">
        <v>158</v>
      </c>
      <c r="F258" s="52">
        <f t="shared" si="3"/>
        <v>1</v>
      </c>
      <c r="G258" s="52">
        <v>0.9</v>
      </c>
      <c r="H258" s="52">
        <v>0.1</v>
      </c>
      <c r="I258" s="52">
        <v>0</v>
      </c>
      <c r="J258" s="19">
        <v>0</v>
      </c>
    </row>
    <row r="259" spans="1:10" ht="19.5" customHeight="1">
      <c r="A259" s="50" t="s">
        <v>100</v>
      </c>
      <c r="B259" s="50" t="s">
        <v>84</v>
      </c>
      <c r="C259" s="50" t="s">
        <v>159</v>
      </c>
      <c r="D259" s="51" t="s">
        <v>205</v>
      </c>
      <c r="E259" s="51" t="s">
        <v>160</v>
      </c>
      <c r="F259" s="52">
        <f t="shared" si="3"/>
        <v>526.79</v>
      </c>
      <c r="G259" s="52">
        <v>393.76</v>
      </c>
      <c r="H259" s="52">
        <v>133.03</v>
      </c>
      <c r="I259" s="52">
        <v>0</v>
      </c>
      <c r="J259" s="19">
        <v>0</v>
      </c>
    </row>
    <row r="260" spans="1:10" ht="19.5" customHeight="1">
      <c r="A260" s="50" t="s">
        <v>100</v>
      </c>
      <c r="B260" s="50" t="s">
        <v>84</v>
      </c>
      <c r="C260" s="50" t="s">
        <v>104</v>
      </c>
      <c r="D260" s="51" t="s">
        <v>205</v>
      </c>
      <c r="E260" s="51" t="s">
        <v>105</v>
      </c>
      <c r="F260" s="52">
        <f t="shared" si="3"/>
        <v>3.5</v>
      </c>
      <c r="G260" s="52">
        <v>2.4</v>
      </c>
      <c r="H260" s="52">
        <v>1.1</v>
      </c>
      <c r="I260" s="52">
        <v>0</v>
      </c>
      <c r="J260" s="19">
        <v>0</v>
      </c>
    </row>
    <row r="261" spans="1:10" ht="19.5" customHeight="1">
      <c r="A261" s="50" t="s">
        <v>106</v>
      </c>
      <c r="B261" s="50" t="s">
        <v>102</v>
      </c>
      <c r="C261" s="50" t="s">
        <v>93</v>
      </c>
      <c r="D261" s="51" t="s">
        <v>205</v>
      </c>
      <c r="E261" s="51" t="s">
        <v>107</v>
      </c>
      <c r="F261" s="52">
        <f t="shared" si="3"/>
        <v>36.25</v>
      </c>
      <c r="G261" s="52">
        <v>36.25</v>
      </c>
      <c r="H261" s="52">
        <v>0</v>
      </c>
      <c r="I261" s="52">
        <v>0</v>
      </c>
      <c r="J261" s="19">
        <v>0</v>
      </c>
    </row>
    <row r="262" spans="1:10" ht="19.5" customHeight="1">
      <c r="A262" s="50" t="s">
        <v>38</v>
      </c>
      <c r="B262" s="50" t="s">
        <v>38</v>
      </c>
      <c r="C262" s="50" t="s">
        <v>38</v>
      </c>
      <c r="D262" s="51" t="s">
        <v>38</v>
      </c>
      <c r="E262" s="51" t="s">
        <v>206</v>
      </c>
      <c r="F262" s="52">
        <f t="shared" si="3"/>
        <v>336.18</v>
      </c>
      <c r="G262" s="52">
        <v>228.36</v>
      </c>
      <c r="H262" s="52">
        <v>107.82</v>
      </c>
      <c r="I262" s="52">
        <v>0</v>
      </c>
      <c r="J262" s="19">
        <v>0</v>
      </c>
    </row>
    <row r="263" spans="1:10" ht="19.5" customHeight="1">
      <c r="A263" s="50" t="s">
        <v>88</v>
      </c>
      <c r="B263" s="50" t="s">
        <v>89</v>
      </c>
      <c r="C263" s="50" t="s">
        <v>84</v>
      </c>
      <c r="D263" s="51" t="s">
        <v>207</v>
      </c>
      <c r="E263" s="51" t="s">
        <v>90</v>
      </c>
      <c r="F263" s="52">
        <f aca="true" t="shared" si="4" ref="F263:F326">SUM(G263:J263)</f>
        <v>1</v>
      </c>
      <c r="G263" s="52">
        <v>1</v>
      </c>
      <c r="H263" s="52">
        <v>0</v>
      </c>
      <c r="I263" s="52">
        <v>0</v>
      </c>
      <c r="J263" s="19">
        <v>0</v>
      </c>
    </row>
    <row r="264" spans="1:10" ht="19.5" customHeight="1">
      <c r="A264" s="50" t="s">
        <v>91</v>
      </c>
      <c r="B264" s="50" t="s">
        <v>92</v>
      </c>
      <c r="C264" s="50" t="s">
        <v>92</v>
      </c>
      <c r="D264" s="51" t="s">
        <v>207</v>
      </c>
      <c r="E264" s="51" t="s">
        <v>95</v>
      </c>
      <c r="F264" s="52">
        <f t="shared" si="4"/>
        <v>29.91</v>
      </c>
      <c r="G264" s="52">
        <v>29.91</v>
      </c>
      <c r="H264" s="52">
        <v>0</v>
      </c>
      <c r="I264" s="52">
        <v>0</v>
      </c>
      <c r="J264" s="19">
        <v>0</v>
      </c>
    </row>
    <row r="265" spans="1:10" ht="19.5" customHeight="1">
      <c r="A265" s="50" t="s">
        <v>91</v>
      </c>
      <c r="B265" s="50" t="s">
        <v>92</v>
      </c>
      <c r="C265" s="50" t="s">
        <v>145</v>
      </c>
      <c r="D265" s="51" t="s">
        <v>207</v>
      </c>
      <c r="E265" s="51" t="s">
        <v>150</v>
      </c>
      <c r="F265" s="52">
        <f t="shared" si="4"/>
        <v>14.95</v>
      </c>
      <c r="G265" s="52">
        <v>14.95</v>
      </c>
      <c r="H265" s="52">
        <v>0</v>
      </c>
      <c r="I265" s="52">
        <v>0</v>
      </c>
      <c r="J265" s="19">
        <v>0</v>
      </c>
    </row>
    <row r="266" spans="1:10" ht="19.5" customHeight="1">
      <c r="A266" s="50" t="s">
        <v>96</v>
      </c>
      <c r="B266" s="50" t="s">
        <v>97</v>
      </c>
      <c r="C266" s="50" t="s">
        <v>102</v>
      </c>
      <c r="D266" s="51" t="s">
        <v>207</v>
      </c>
      <c r="E266" s="51" t="s">
        <v>113</v>
      </c>
      <c r="F266" s="52">
        <f t="shared" si="4"/>
        <v>16.82</v>
      </c>
      <c r="G266" s="52">
        <v>16.82</v>
      </c>
      <c r="H266" s="52">
        <v>0</v>
      </c>
      <c r="I266" s="52">
        <v>0</v>
      </c>
      <c r="J266" s="19">
        <v>0</v>
      </c>
    </row>
    <row r="267" spans="1:10" ht="19.5" customHeight="1">
      <c r="A267" s="50" t="s">
        <v>100</v>
      </c>
      <c r="B267" s="50" t="s">
        <v>84</v>
      </c>
      <c r="C267" s="50" t="s">
        <v>157</v>
      </c>
      <c r="D267" s="51" t="s">
        <v>207</v>
      </c>
      <c r="E267" s="51" t="s">
        <v>158</v>
      </c>
      <c r="F267" s="52">
        <f t="shared" si="4"/>
        <v>1</v>
      </c>
      <c r="G267" s="52">
        <v>0</v>
      </c>
      <c r="H267" s="52">
        <v>1</v>
      </c>
      <c r="I267" s="52">
        <v>0</v>
      </c>
      <c r="J267" s="19">
        <v>0</v>
      </c>
    </row>
    <row r="268" spans="1:10" ht="19.5" customHeight="1">
      <c r="A268" s="50" t="s">
        <v>100</v>
      </c>
      <c r="B268" s="50" t="s">
        <v>84</v>
      </c>
      <c r="C268" s="50" t="s">
        <v>159</v>
      </c>
      <c r="D268" s="51" t="s">
        <v>207</v>
      </c>
      <c r="E268" s="51" t="s">
        <v>160</v>
      </c>
      <c r="F268" s="52">
        <f t="shared" si="4"/>
        <v>226.67000000000002</v>
      </c>
      <c r="G268" s="52">
        <v>153.25</v>
      </c>
      <c r="H268" s="52">
        <v>73.42</v>
      </c>
      <c r="I268" s="52">
        <v>0</v>
      </c>
      <c r="J268" s="19">
        <v>0</v>
      </c>
    </row>
    <row r="269" spans="1:10" ht="19.5" customHeight="1">
      <c r="A269" s="50" t="s">
        <v>100</v>
      </c>
      <c r="B269" s="50" t="s">
        <v>84</v>
      </c>
      <c r="C269" s="50" t="s">
        <v>104</v>
      </c>
      <c r="D269" s="51" t="s">
        <v>207</v>
      </c>
      <c r="E269" s="51" t="s">
        <v>105</v>
      </c>
      <c r="F269" s="52">
        <f t="shared" si="4"/>
        <v>33.4</v>
      </c>
      <c r="G269" s="52">
        <v>0</v>
      </c>
      <c r="H269" s="52">
        <v>33.4</v>
      </c>
      <c r="I269" s="52">
        <v>0</v>
      </c>
      <c r="J269" s="19">
        <v>0</v>
      </c>
    </row>
    <row r="270" spans="1:10" ht="19.5" customHeight="1">
      <c r="A270" s="50" t="s">
        <v>106</v>
      </c>
      <c r="B270" s="50" t="s">
        <v>102</v>
      </c>
      <c r="C270" s="50" t="s">
        <v>93</v>
      </c>
      <c r="D270" s="51" t="s">
        <v>207</v>
      </c>
      <c r="E270" s="51" t="s">
        <v>107</v>
      </c>
      <c r="F270" s="52">
        <f t="shared" si="4"/>
        <v>12.43</v>
      </c>
      <c r="G270" s="52">
        <v>12.43</v>
      </c>
      <c r="H270" s="52">
        <v>0</v>
      </c>
      <c r="I270" s="52">
        <v>0</v>
      </c>
      <c r="J270" s="19">
        <v>0</v>
      </c>
    </row>
    <row r="271" spans="1:10" ht="19.5" customHeight="1">
      <c r="A271" s="50" t="s">
        <v>38</v>
      </c>
      <c r="B271" s="50" t="s">
        <v>38</v>
      </c>
      <c r="C271" s="50" t="s">
        <v>38</v>
      </c>
      <c r="D271" s="51" t="s">
        <v>38</v>
      </c>
      <c r="E271" s="51" t="s">
        <v>208</v>
      </c>
      <c r="F271" s="52">
        <f t="shared" si="4"/>
        <v>615.11</v>
      </c>
      <c r="G271" s="52">
        <v>507.47</v>
      </c>
      <c r="H271" s="52">
        <v>107.64</v>
      </c>
      <c r="I271" s="52">
        <v>0</v>
      </c>
      <c r="J271" s="19">
        <v>0</v>
      </c>
    </row>
    <row r="272" spans="1:10" ht="19.5" customHeight="1">
      <c r="A272" s="50" t="s">
        <v>88</v>
      </c>
      <c r="B272" s="50" t="s">
        <v>89</v>
      </c>
      <c r="C272" s="50" t="s">
        <v>84</v>
      </c>
      <c r="D272" s="51" t="s">
        <v>209</v>
      </c>
      <c r="E272" s="51" t="s">
        <v>90</v>
      </c>
      <c r="F272" s="52">
        <f t="shared" si="4"/>
        <v>5</v>
      </c>
      <c r="G272" s="52">
        <v>5</v>
      </c>
      <c r="H272" s="52">
        <v>0</v>
      </c>
      <c r="I272" s="52">
        <v>0</v>
      </c>
      <c r="J272" s="19">
        <v>0</v>
      </c>
    </row>
    <row r="273" spans="1:10" ht="19.5" customHeight="1">
      <c r="A273" s="50" t="s">
        <v>91</v>
      </c>
      <c r="B273" s="50" t="s">
        <v>92</v>
      </c>
      <c r="C273" s="50" t="s">
        <v>92</v>
      </c>
      <c r="D273" s="51" t="s">
        <v>209</v>
      </c>
      <c r="E273" s="51" t="s">
        <v>95</v>
      </c>
      <c r="F273" s="52">
        <f t="shared" si="4"/>
        <v>33.19</v>
      </c>
      <c r="G273" s="52">
        <v>33.19</v>
      </c>
      <c r="H273" s="52">
        <v>0</v>
      </c>
      <c r="I273" s="52">
        <v>0</v>
      </c>
      <c r="J273" s="19">
        <v>0</v>
      </c>
    </row>
    <row r="274" spans="1:10" ht="19.5" customHeight="1">
      <c r="A274" s="50" t="s">
        <v>91</v>
      </c>
      <c r="B274" s="50" t="s">
        <v>92</v>
      </c>
      <c r="C274" s="50" t="s">
        <v>145</v>
      </c>
      <c r="D274" s="51" t="s">
        <v>209</v>
      </c>
      <c r="E274" s="51" t="s">
        <v>150</v>
      </c>
      <c r="F274" s="52">
        <f t="shared" si="4"/>
        <v>16.59</v>
      </c>
      <c r="G274" s="52">
        <v>16.59</v>
      </c>
      <c r="H274" s="52">
        <v>0</v>
      </c>
      <c r="I274" s="52">
        <v>0</v>
      </c>
      <c r="J274" s="19">
        <v>0</v>
      </c>
    </row>
    <row r="275" spans="1:10" ht="19.5" customHeight="1">
      <c r="A275" s="50" t="s">
        <v>96</v>
      </c>
      <c r="B275" s="50" t="s">
        <v>97</v>
      </c>
      <c r="C275" s="50" t="s">
        <v>102</v>
      </c>
      <c r="D275" s="51" t="s">
        <v>209</v>
      </c>
      <c r="E275" s="51" t="s">
        <v>113</v>
      </c>
      <c r="F275" s="52">
        <f t="shared" si="4"/>
        <v>18.67</v>
      </c>
      <c r="G275" s="52">
        <v>18.67</v>
      </c>
      <c r="H275" s="52">
        <v>0</v>
      </c>
      <c r="I275" s="52">
        <v>0</v>
      </c>
      <c r="J275" s="19">
        <v>0</v>
      </c>
    </row>
    <row r="276" spans="1:10" ht="19.5" customHeight="1">
      <c r="A276" s="50" t="s">
        <v>100</v>
      </c>
      <c r="B276" s="50" t="s">
        <v>84</v>
      </c>
      <c r="C276" s="50" t="s">
        <v>157</v>
      </c>
      <c r="D276" s="51" t="s">
        <v>209</v>
      </c>
      <c r="E276" s="51" t="s">
        <v>158</v>
      </c>
      <c r="F276" s="52">
        <f t="shared" si="4"/>
        <v>1</v>
      </c>
      <c r="G276" s="52">
        <v>1</v>
      </c>
      <c r="H276" s="52">
        <v>0</v>
      </c>
      <c r="I276" s="52">
        <v>0</v>
      </c>
      <c r="J276" s="19">
        <v>0</v>
      </c>
    </row>
    <row r="277" spans="1:10" ht="19.5" customHeight="1">
      <c r="A277" s="50" t="s">
        <v>100</v>
      </c>
      <c r="B277" s="50" t="s">
        <v>84</v>
      </c>
      <c r="C277" s="50" t="s">
        <v>159</v>
      </c>
      <c r="D277" s="51" t="s">
        <v>209</v>
      </c>
      <c r="E277" s="51" t="s">
        <v>160</v>
      </c>
      <c r="F277" s="52">
        <f t="shared" si="4"/>
        <v>502.07</v>
      </c>
      <c r="G277" s="52">
        <v>397.43</v>
      </c>
      <c r="H277" s="52">
        <v>104.64</v>
      </c>
      <c r="I277" s="52">
        <v>0</v>
      </c>
      <c r="J277" s="19">
        <v>0</v>
      </c>
    </row>
    <row r="278" spans="1:10" ht="19.5" customHeight="1">
      <c r="A278" s="50" t="s">
        <v>100</v>
      </c>
      <c r="B278" s="50" t="s">
        <v>84</v>
      </c>
      <c r="C278" s="50" t="s">
        <v>104</v>
      </c>
      <c r="D278" s="51" t="s">
        <v>209</v>
      </c>
      <c r="E278" s="51" t="s">
        <v>105</v>
      </c>
      <c r="F278" s="52">
        <f t="shared" si="4"/>
        <v>3.7</v>
      </c>
      <c r="G278" s="52">
        <v>0.7</v>
      </c>
      <c r="H278" s="52">
        <v>3</v>
      </c>
      <c r="I278" s="52">
        <v>0</v>
      </c>
      <c r="J278" s="19">
        <v>0</v>
      </c>
    </row>
    <row r="279" spans="1:10" ht="19.5" customHeight="1">
      <c r="A279" s="50" t="s">
        <v>106</v>
      </c>
      <c r="B279" s="50" t="s">
        <v>102</v>
      </c>
      <c r="C279" s="50" t="s">
        <v>93</v>
      </c>
      <c r="D279" s="51" t="s">
        <v>209</v>
      </c>
      <c r="E279" s="51" t="s">
        <v>107</v>
      </c>
      <c r="F279" s="52">
        <f t="shared" si="4"/>
        <v>34.89</v>
      </c>
      <c r="G279" s="52">
        <v>34.89</v>
      </c>
      <c r="H279" s="52">
        <v>0</v>
      </c>
      <c r="I279" s="52">
        <v>0</v>
      </c>
      <c r="J279" s="19">
        <v>0</v>
      </c>
    </row>
    <row r="280" spans="1:10" ht="19.5" customHeight="1">
      <c r="A280" s="50" t="s">
        <v>38</v>
      </c>
      <c r="B280" s="50" t="s">
        <v>38</v>
      </c>
      <c r="C280" s="50" t="s">
        <v>38</v>
      </c>
      <c r="D280" s="51" t="s">
        <v>38</v>
      </c>
      <c r="E280" s="51" t="s">
        <v>210</v>
      </c>
      <c r="F280" s="52">
        <f t="shared" si="4"/>
        <v>507.51</v>
      </c>
      <c r="G280" s="52">
        <v>272.52</v>
      </c>
      <c r="H280" s="52">
        <v>234.99</v>
      </c>
      <c r="I280" s="52">
        <v>0</v>
      </c>
      <c r="J280" s="19">
        <v>0</v>
      </c>
    </row>
    <row r="281" spans="1:10" ht="19.5" customHeight="1">
      <c r="A281" s="50" t="s">
        <v>88</v>
      </c>
      <c r="B281" s="50" t="s">
        <v>89</v>
      </c>
      <c r="C281" s="50" t="s">
        <v>84</v>
      </c>
      <c r="D281" s="51" t="s">
        <v>211</v>
      </c>
      <c r="E281" s="51" t="s">
        <v>90</v>
      </c>
      <c r="F281" s="52">
        <f t="shared" si="4"/>
        <v>1.2</v>
      </c>
      <c r="G281" s="52">
        <v>1.2</v>
      </c>
      <c r="H281" s="52">
        <v>0</v>
      </c>
      <c r="I281" s="52">
        <v>0</v>
      </c>
      <c r="J281" s="19">
        <v>0</v>
      </c>
    </row>
    <row r="282" spans="1:10" ht="19.5" customHeight="1">
      <c r="A282" s="50" t="s">
        <v>91</v>
      </c>
      <c r="B282" s="50" t="s">
        <v>92</v>
      </c>
      <c r="C282" s="50" t="s">
        <v>92</v>
      </c>
      <c r="D282" s="51" t="s">
        <v>211</v>
      </c>
      <c r="E282" s="51" t="s">
        <v>95</v>
      </c>
      <c r="F282" s="52">
        <f t="shared" si="4"/>
        <v>21.64</v>
      </c>
      <c r="G282" s="52">
        <v>21.64</v>
      </c>
      <c r="H282" s="52">
        <v>0</v>
      </c>
      <c r="I282" s="52">
        <v>0</v>
      </c>
      <c r="J282" s="19">
        <v>0</v>
      </c>
    </row>
    <row r="283" spans="1:10" ht="19.5" customHeight="1">
      <c r="A283" s="50" t="s">
        <v>91</v>
      </c>
      <c r="B283" s="50" t="s">
        <v>92</v>
      </c>
      <c r="C283" s="50" t="s">
        <v>145</v>
      </c>
      <c r="D283" s="51" t="s">
        <v>211</v>
      </c>
      <c r="E283" s="51" t="s">
        <v>150</v>
      </c>
      <c r="F283" s="52">
        <f t="shared" si="4"/>
        <v>10.82</v>
      </c>
      <c r="G283" s="52">
        <v>10.82</v>
      </c>
      <c r="H283" s="52">
        <v>0</v>
      </c>
      <c r="I283" s="52">
        <v>0</v>
      </c>
      <c r="J283" s="19">
        <v>0</v>
      </c>
    </row>
    <row r="284" spans="1:10" ht="19.5" customHeight="1">
      <c r="A284" s="50" t="s">
        <v>96</v>
      </c>
      <c r="B284" s="50" t="s">
        <v>97</v>
      </c>
      <c r="C284" s="50" t="s">
        <v>102</v>
      </c>
      <c r="D284" s="51" t="s">
        <v>211</v>
      </c>
      <c r="E284" s="51" t="s">
        <v>113</v>
      </c>
      <c r="F284" s="52">
        <f t="shared" si="4"/>
        <v>13.53</v>
      </c>
      <c r="G284" s="52">
        <v>13.53</v>
      </c>
      <c r="H284" s="52">
        <v>0</v>
      </c>
      <c r="I284" s="52">
        <v>0</v>
      </c>
      <c r="J284" s="19">
        <v>0</v>
      </c>
    </row>
    <row r="285" spans="1:10" ht="19.5" customHeight="1">
      <c r="A285" s="50" t="s">
        <v>100</v>
      </c>
      <c r="B285" s="50" t="s">
        <v>84</v>
      </c>
      <c r="C285" s="50" t="s">
        <v>157</v>
      </c>
      <c r="D285" s="51" t="s">
        <v>211</v>
      </c>
      <c r="E285" s="51" t="s">
        <v>158</v>
      </c>
      <c r="F285" s="52">
        <f t="shared" si="4"/>
        <v>1</v>
      </c>
      <c r="G285" s="52">
        <v>0</v>
      </c>
      <c r="H285" s="52">
        <v>1</v>
      </c>
      <c r="I285" s="52">
        <v>0</v>
      </c>
      <c r="J285" s="19">
        <v>0</v>
      </c>
    </row>
    <row r="286" spans="1:10" ht="19.5" customHeight="1">
      <c r="A286" s="50" t="s">
        <v>100</v>
      </c>
      <c r="B286" s="50" t="s">
        <v>84</v>
      </c>
      <c r="C286" s="50" t="s">
        <v>159</v>
      </c>
      <c r="D286" s="51" t="s">
        <v>211</v>
      </c>
      <c r="E286" s="51" t="s">
        <v>160</v>
      </c>
      <c r="F286" s="52">
        <f t="shared" si="4"/>
        <v>413.82</v>
      </c>
      <c r="G286" s="52">
        <v>201.38</v>
      </c>
      <c r="H286" s="52">
        <v>212.44</v>
      </c>
      <c r="I286" s="52">
        <v>0</v>
      </c>
      <c r="J286" s="19">
        <v>0</v>
      </c>
    </row>
    <row r="287" spans="1:10" ht="19.5" customHeight="1">
      <c r="A287" s="50" t="s">
        <v>100</v>
      </c>
      <c r="B287" s="50" t="s">
        <v>84</v>
      </c>
      <c r="C287" s="50" t="s">
        <v>104</v>
      </c>
      <c r="D287" s="51" t="s">
        <v>211</v>
      </c>
      <c r="E287" s="51" t="s">
        <v>105</v>
      </c>
      <c r="F287" s="52">
        <f t="shared" si="4"/>
        <v>3.5</v>
      </c>
      <c r="G287" s="52">
        <v>1.95</v>
      </c>
      <c r="H287" s="52">
        <v>1.55</v>
      </c>
      <c r="I287" s="52">
        <v>0</v>
      </c>
      <c r="J287" s="19">
        <v>0</v>
      </c>
    </row>
    <row r="288" spans="1:10" ht="19.5" customHeight="1">
      <c r="A288" s="50" t="s">
        <v>100</v>
      </c>
      <c r="B288" s="50" t="s">
        <v>84</v>
      </c>
      <c r="C288" s="50" t="s">
        <v>85</v>
      </c>
      <c r="D288" s="51" t="s">
        <v>211</v>
      </c>
      <c r="E288" s="51" t="s">
        <v>127</v>
      </c>
      <c r="F288" s="52">
        <f t="shared" si="4"/>
        <v>20</v>
      </c>
      <c r="G288" s="52">
        <v>0</v>
      </c>
      <c r="H288" s="52">
        <v>20</v>
      </c>
      <c r="I288" s="52">
        <v>0</v>
      </c>
      <c r="J288" s="19">
        <v>0</v>
      </c>
    </row>
    <row r="289" spans="1:10" ht="19.5" customHeight="1">
      <c r="A289" s="50" t="s">
        <v>106</v>
      </c>
      <c r="B289" s="50" t="s">
        <v>102</v>
      </c>
      <c r="C289" s="50" t="s">
        <v>93</v>
      </c>
      <c r="D289" s="51" t="s">
        <v>211</v>
      </c>
      <c r="E289" s="51" t="s">
        <v>107</v>
      </c>
      <c r="F289" s="52">
        <f t="shared" si="4"/>
        <v>22</v>
      </c>
      <c r="G289" s="52">
        <v>22</v>
      </c>
      <c r="H289" s="52">
        <v>0</v>
      </c>
      <c r="I289" s="52">
        <v>0</v>
      </c>
      <c r="J289" s="19">
        <v>0</v>
      </c>
    </row>
    <row r="290" spans="1:10" ht="19.5" customHeight="1">
      <c r="A290" s="50" t="s">
        <v>38</v>
      </c>
      <c r="B290" s="50" t="s">
        <v>38</v>
      </c>
      <c r="C290" s="50" t="s">
        <v>38</v>
      </c>
      <c r="D290" s="51" t="s">
        <v>38</v>
      </c>
      <c r="E290" s="51" t="s">
        <v>212</v>
      </c>
      <c r="F290" s="52">
        <f t="shared" si="4"/>
        <v>971.36</v>
      </c>
      <c r="G290" s="52">
        <v>751.86</v>
      </c>
      <c r="H290" s="52">
        <v>219.5</v>
      </c>
      <c r="I290" s="52">
        <v>0</v>
      </c>
      <c r="J290" s="19">
        <v>0</v>
      </c>
    </row>
    <row r="291" spans="1:10" ht="19.5" customHeight="1">
      <c r="A291" s="50" t="s">
        <v>88</v>
      </c>
      <c r="B291" s="50" t="s">
        <v>89</v>
      </c>
      <c r="C291" s="50" t="s">
        <v>84</v>
      </c>
      <c r="D291" s="51" t="s">
        <v>213</v>
      </c>
      <c r="E291" s="51" t="s">
        <v>90</v>
      </c>
      <c r="F291" s="52">
        <f t="shared" si="4"/>
        <v>10.8</v>
      </c>
      <c r="G291" s="52">
        <v>10.8</v>
      </c>
      <c r="H291" s="52">
        <v>0</v>
      </c>
      <c r="I291" s="52">
        <v>0</v>
      </c>
      <c r="J291" s="19">
        <v>0</v>
      </c>
    </row>
    <row r="292" spans="1:10" ht="19.5" customHeight="1">
      <c r="A292" s="50" t="s">
        <v>91</v>
      </c>
      <c r="B292" s="50" t="s">
        <v>92</v>
      </c>
      <c r="C292" s="50" t="s">
        <v>92</v>
      </c>
      <c r="D292" s="51" t="s">
        <v>213</v>
      </c>
      <c r="E292" s="51" t="s">
        <v>95</v>
      </c>
      <c r="F292" s="52">
        <f t="shared" si="4"/>
        <v>59.49</v>
      </c>
      <c r="G292" s="52">
        <v>59.49</v>
      </c>
      <c r="H292" s="52">
        <v>0</v>
      </c>
      <c r="I292" s="52">
        <v>0</v>
      </c>
      <c r="J292" s="19">
        <v>0</v>
      </c>
    </row>
    <row r="293" spans="1:10" ht="19.5" customHeight="1">
      <c r="A293" s="50" t="s">
        <v>91</v>
      </c>
      <c r="B293" s="50" t="s">
        <v>92</v>
      </c>
      <c r="C293" s="50" t="s">
        <v>145</v>
      </c>
      <c r="D293" s="51" t="s">
        <v>213</v>
      </c>
      <c r="E293" s="51" t="s">
        <v>150</v>
      </c>
      <c r="F293" s="52">
        <f t="shared" si="4"/>
        <v>29.75</v>
      </c>
      <c r="G293" s="52">
        <v>29.75</v>
      </c>
      <c r="H293" s="52">
        <v>0</v>
      </c>
      <c r="I293" s="52">
        <v>0</v>
      </c>
      <c r="J293" s="19">
        <v>0</v>
      </c>
    </row>
    <row r="294" spans="1:10" ht="19.5" customHeight="1">
      <c r="A294" s="50" t="s">
        <v>96</v>
      </c>
      <c r="B294" s="50" t="s">
        <v>97</v>
      </c>
      <c r="C294" s="50" t="s">
        <v>102</v>
      </c>
      <c r="D294" s="51" t="s">
        <v>213</v>
      </c>
      <c r="E294" s="51" t="s">
        <v>113</v>
      </c>
      <c r="F294" s="52">
        <f t="shared" si="4"/>
        <v>23.93</v>
      </c>
      <c r="G294" s="52">
        <v>23.93</v>
      </c>
      <c r="H294" s="52">
        <v>0</v>
      </c>
      <c r="I294" s="52">
        <v>0</v>
      </c>
      <c r="J294" s="19">
        <v>0</v>
      </c>
    </row>
    <row r="295" spans="1:10" ht="19.5" customHeight="1">
      <c r="A295" s="50" t="s">
        <v>100</v>
      </c>
      <c r="B295" s="50" t="s">
        <v>84</v>
      </c>
      <c r="C295" s="50" t="s">
        <v>157</v>
      </c>
      <c r="D295" s="51" t="s">
        <v>213</v>
      </c>
      <c r="E295" s="51" t="s">
        <v>158</v>
      </c>
      <c r="F295" s="52">
        <f t="shared" si="4"/>
        <v>1</v>
      </c>
      <c r="G295" s="52">
        <v>0.9</v>
      </c>
      <c r="H295" s="52">
        <v>0.1</v>
      </c>
      <c r="I295" s="52">
        <v>0</v>
      </c>
      <c r="J295" s="19">
        <v>0</v>
      </c>
    </row>
    <row r="296" spans="1:10" ht="19.5" customHeight="1">
      <c r="A296" s="50" t="s">
        <v>100</v>
      </c>
      <c r="B296" s="50" t="s">
        <v>84</v>
      </c>
      <c r="C296" s="50" t="s">
        <v>159</v>
      </c>
      <c r="D296" s="51" t="s">
        <v>213</v>
      </c>
      <c r="E296" s="51" t="s">
        <v>160</v>
      </c>
      <c r="F296" s="52">
        <f t="shared" si="4"/>
        <v>792.06</v>
      </c>
      <c r="G296" s="52">
        <v>574.37</v>
      </c>
      <c r="H296" s="52">
        <v>217.69</v>
      </c>
      <c r="I296" s="52">
        <v>0</v>
      </c>
      <c r="J296" s="19">
        <v>0</v>
      </c>
    </row>
    <row r="297" spans="1:10" ht="19.5" customHeight="1">
      <c r="A297" s="50" t="s">
        <v>100</v>
      </c>
      <c r="B297" s="50" t="s">
        <v>84</v>
      </c>
      <c r="C297" s="50" t="s">
        <v>104</v>
      </c>
      <c r="D297" s="51" t="s">
        <v>213</v>
      </c>
      <c r="E297" s="51" t="s">
        <v>105</v>
      </c>
      <c r="F297" s="52">
        <f t="shared" si="4"/>
        <v>2.8</v>
      </c>
      <c r="G297" s="52">
        <v>1.09</v>
      </c>
      <c r="H297" s="52">
        <v>1.71</v>
      </c>
      <c r="I297" s="52">
        <v>0</v>
      </c>
      <c r="J297" s="19">
        <v>0</v>
      </c>
    </row>
    <row r="298" spans="1:10" ht="19.5" customHeight="1">
      <c r="A298" s="50" t="s">
        <v>106</v>
      </c>
      <c r="B298" s="50" t="s">
        <v>102</v>
      </c>
      <c r="C298" s="50" t="s">
        <v>93</v>
      </c>
      <c r="D298" s="51" t="s">
        <v>213</v>
      </c>
      <c r="E298" s="51" t="s">
        <v>107</v>
      </c>
      <c r="F298" s="52">
        <f t="shared" si="4"/>
        <v>51.53</v>
      </c>
      <c r="G298" s="52">
        <v>51.53</v>
      </c>
      <c r="H298" s="52">
        <v>0</v>
      </c>
      <c r="I298" s="52">
        <v>0</v>
      </c>
      <c r="J298" s="19">
        <v>0</v>
      </c>
    </row>
    <row r="299" spans="1:10" ht="19.5" customHeight="1">
      <c r="A299" s="50" t="s">
        <v>38</v>
      </c>
      <c r="B299" s="50" t="s">
        <v>38</v>
      </c>
      <c r="C299" s="50" t="s">
        <v>38</v>
      </c>
      <c r="D299" s="51" t="s">
        <v>38</v>
      </c>
      <c r="E299" s="51" t="s">
        <v>214</v>
      </c>
      <c r="F299" s="52">
        <f t="shared" si="4"/>
        <v>1080.35</v>
      </c>
      <c r="G299" s="52">
        <v>814.02</v>
      </c>
      <c r="H299" s="52">
        <v>266.33</v>
      </c>
      <c r="I299" s="52">
        <v>0</v>
      </c>
      <c r="J299" s="19">
        <v>0</v>
      </c>
    </row>
    <row r="300" spans="1:10" ht="19.5" customHeight="1">
      <c r="A300" s="50" t="s">
        <v>88</v>
      </c>
      <c r="B300" s="50" t="s">
        <v>89</v>
      </c>
      <c r="C300" s="50" t="s">
        <v>84</v>
      </c>
      <c r="D300" s="51" t="s">
        <v>215</v>
      </c>
      <c r="E300" s="51" t="s">
        <v>90</v>
      </c>
      <c r="F300" s="52">
        <f t="shared" si="4"/>
        <v>1</v>
      </c>
      <c r="G300" s="52">
        <v>1</v>
      </c>
      <c r="H300" s="52">
        <v>0</v>
      </c>
      <c r="I300" s="52">
        <v>0</v>
      </c>
      <c r="J300" s="19">
        <v>0</v>
      </c>
    </row>
    <row r="301" spans="1:10" ht="19.5" customHeight="1">
      <c r="A301" s="50" t="s">
        <v>91</v>
      </c>
      <c r="B301" s="50" t="s">
        <v>92</v>
      </c>
      <c r="C301" s="50" t="s">
        <v>92</v>
      </c>
      <c r="D301" s="51" t="s">
        <v>215</v>
      </c>
      <c r="E301" s="51" t="s">
        <v>95</v>
      </c>
      <c r="F301" s="52">
        <f t="shared" si="4"/>
        <v>73.69</v>
      </c>
      <c r="G301" s="52">
        <v>73.69</v>
      </c>
      <c r="H301" s="52">
        <v>0</v>
      </c>
      <c r="I301" s="52">
        <v>0</v>
      </c>
      <c r="J301" s="19">
        <v>0</v>
      </c>
    </row>
    <row r="302" spans="1:10" ht="19.5" customHeight="1">
      <c r="A302" s="50" t="s">
        <v>91</v>
      </c>
      <c r="B302" s="50" t="s">
        <v>92</v>
      </c>
      <c r="C302" s="50" t="s">
        <v>145</v>
      </c>
      <c r="D302" s="51" t="s">
        <v>215</v>
      </c>
      <c r="E302" s="51" t="s">
        <v>150</v>
      </c>
      <c r="F302" s="52">
        <f t="shared" si="4"/>
        <v>36.83</v>
      </c>
      <c r="G302" s="52">
        <v>36.83</v>
      </c>
      <c r="H302" s="52">
        <v>0</v>
      </c>
      <c r="I302" s="52">
        <v>0</v>
      </c>
      <c r="J302" s="19">
        <v>0</v>
      </c>
    </row>
    <row r="303" spans="1:10" ht="19.5" customHeight="1">
      <c r="A303" s="50" t="s">
        <v>96</v>
      </c>
      <c r="B303" s="50" t="s">
        <v>97</v>
      </c>
      <c r="C303" s="50" t="s">
        <v>102</v>
      </c>
      <c r="D303" s="51" t="s">
        <v>215</v>
      </c>
      <c r="E303" s="51" t="s">
        <v>113</v>
      </c>
      <c r="F303" s="52">
        <f t="shared" si="4"/>
        <v>43.08</v>
      </c>
      <c r="G303" s="52">
        <v>43.08</v>
      </c>
      <c r="H303" s="52">
        <v>0</v>
      </c>
      <c r="I303" s="52">
        <v>0</v>
      </c>
      <c r="J303" s="19">
        <v>0</v>
      </c>
    </row>
    <row r="304" spans="1:10" ht="19.5" customHeight="1">
      <c r="A304" s="50" t="s">
        <v>100</v>
      </c>
      <c r="B304" s="50" t="s">
        <v>84</v>
      </c>
      <c r="C304" s="50" t="s">
        <v>157</v>
      </c>
      <c r="D304" s="51" t="s">
        <v>215</v>
      </c>
      <c r="E304" s="51" t="s">
        <v>158</v>
      </c>
      <c r="F304" s="52">
        <f t="shared" si="4"/>
        <v>2</v>
      </c>
      <c r="G304" s="52">
        <v>2</v>
      </c>
      <c r="H304" s="52">
        <v>0</v>
      </c>
      <c r="I304" s="52">
        <v>0</v>
      </c>
      <c r="J304" s="19">
        <v>0</v>
      </c>
    </row>
    <row r="305" spans="1:10" ht="19.5" customHeight="1">
      <c r="A305" s="50" t="s">
        <v>100</v>
      </c>
      <c r="B305" s="50" t="s">
        <v>84</v>
      </c>
      <c r="C305" s="50" t="s">
        <v>159</v>
      </c>
      <c r="D305" s="51" t="s">
        <v>215</v>
      </c>
      <c r="E305" s="51" t="s">
        <v>160</v>
      </c>
      <c r="F305" s="52">
        <f t="shared" si="4"/>
        <v>864.67</v>
      </c>
      <c r="G305" s="52">
        <v>602.14</v>
      </c>
      <c r="H305" s="52">
        <v>262.53</v>
      </c>
      <c r="I305" s="52">
        <v>0</v>
      </c>
      <c r="J305" s="19">
        <v>0</v>
      </c>
    </row>
    <row r="306" spans="1:10" ht="19.5" customHeight="1">
      <c r="A306" s="50" t="s">
        <v>100</v>
      </c>
      <c r="B306" s="50" t="s">
        <v>84</v>
      </c>
      <c r="C306" s="50" t="s">
        <v>104</v>
      </c>
      <c r="D306" s="51" t="s">
        <v>215</v>
      </c>
      <c r="E306" s="51" t="s">
        <v>105</v>
      </c>
      <c r="F306" s="52">
        <f t="shared" si="4"/>
        <v>3.8</v>
      </c>
      <c r="G306" s="52">
        <v>0</v>
      </c>
      <c r="H306" s="52">
        <v>3.8</v>
      </c>
      <c r="I306" s="52">
        <v>0</v>
      </c>
      <c r="J306" s="19">
        <v>0</v>
      </c>
    </row>
    <row r="307" spans="1:10" ht="19.5" customHeight="1">
      <c r="A307" s="50" t="s">
        <v>106</v>
      </c>
      <c r="B307" s="50" t="s">
        <v>102</v>
      </c>
      <c r="C307" s="50" t="s">
        <v>93</v>
      </c>
      <c r="D307" s="51" t="s">
        <v>215</v>
      </c>
      <c r="E307" s="51" t="s">
        <v>107</v>
      </c>
      <c r="F307" s="52">
        <f t="shared" si="4"/>
        <v>55.28</v>
      </c>
      <c r="G307" s="52">
        <v>55.28</v>
      </c>
      <c r="H307" s="52">
        <v>0</v>
      </c>
      <c r="I307" s="52">
        <v>0</v>
      </c>
      <c r="J307" s="19">
        <v>0</v>
      </c>
    </row>
    <row r="308" spans="1:10" ht="19.5" customHeight="1">
      <c r="A308" s="50" t="s">
        <v>38</v>
      </c>
      <c r="B308" s="50" t="s">
        <v>38</v>
      </c>
      <c r="C308" s="50" t="s">
        <v>38</v>
      </c>
      <c r="D308" s="51" t="s">
        <v>38</v>
      </c>
      <c r="E308" s="51" t="s">
        <v>216</v>
      </c>
      <c r="F308" s="52">
        <f t="shared" si="4"/>
        <v>735.7</v>
      </c>
      <c r="G308" s="52">
        <v>428.7</v>
      </c>
      <c r="H308" s="52">
        <v>307</v>
      </c>
      <c r="I308" s="52">
        <v>0</v>
      </c>
      <c r="J308" s="19">
        <v>0</v>
      </c>
    </row>
    <row r="309" spans="1:10" ht="19.5" customHeight="1">
      <c r="A309" s="50" t="s">
        <v>88</v>
      </c>
      <c r="B309" s="50" t="s">
        <v>89</v>
      </c>
      <c r="C309" s="50" t="s">
        <v>84</v>
      </c>
      <c r="D309" s="51" t="s">
        <v>217</v>
      </c>
      <c r="E309" s="51" t="s">
        <v>90</v>
      </c>
      <c r="F309" s="52">
        <f t="shared" si="4"/>
        <v>5.96</v>
      </c>
      <c r="G309" s="52">
        <v>5.96</v>
      </c>
      <c r="H309" s="52">
        <v>0</v>
      </c>
      <c r="I309" s="52">
        <v>0</v>
      </c>
      <c r="J309" s="19">
        <v>0</v>
      </c>
    </row>
    <row r="310" spans="1:10" ht="19.5" customHeight="1">
      <c r="A310" s="50" t="s">
        <v>91</v>
      </c>
      <c r="B310" s="50" t="s">
        <v>92</v>
      </c>
      <c r="C310" s="50" t="s">
        <v>92</v>
      </c>
      <c r="D310" s="51" t="s">
        <v>217</v>
      </c>
      <c r="E310" s="51" t="s">
        <v>95</v>
      </c>
      <c r="F310" s="52">
        <f t="shared" si="4"/>
        <v>40.74</v>
      </c>
      <c r="G310" s="52">
        <v>40.74</v>
      </c>
      <c r="H310" s="52">
        <v>0</v>
      </c>
      <c r="I310" s="52">
        <v>0</v>
      </c>
      <c r="J310" s="19">
        <v>0</v>
      </c>
    </row>
    <row r="311" spans="1:10" ht="19.5" customHeight="1">
      <c r="A311" s="50" t="s">
        <v>91</v>
      </c>
      <c r="B311" s="50" t="s">
        <v>92</v>
      </c>
      <c r="C311" s="50" t="s">
        <v>145</v>
      </c>
      <c r="D311" s="51" t="s">
        <v>217</v>
      </c>
      <c r="E311" s="51" t="s">
        <v>150</v>
      </c>
      <c r="F311" s="52">
        <f t="shared" si="4"/>
        <v>16.3</v>
      </c>
      <c r="G311" s="52">
        <v>16.3</v>
      </c>
      <c r="H311" s="52">
        <v>0</v>
      </c>
      <c r="I311" s="52">
        <v>0</v>
      </c>
      <c r="J311" s="19">
        <v>0</v>
      </c>
    </row>
    <row r="312" spans="1:10" ht="19.5" customHeight="1">
      <c r="A312" s="50" t="s">
        <v>96</v>
      </c>
      <c r="B312" s="50" t="s">
        <v>97</v>
      </c>
      <c r="C312" s="50" t="s">
        <v>102</v>
      </c>
      <c r="D312" s="51" t="s">
        <v>217</v>
      </c>
      <c r="E312" s="51" t="s">
        <v>113</v>
      </c>
      <c r="F312" s="52">
        <f t="shared" si="4"/>
        <v>18.33</v>
      </c>
      <c r="G312" s="52">
        <v>18.33</v>
      </c>
      <c r="H312" s="52">
        <v>0</v>
      </c>
      <c r="I312" s="52">
        <v>0</v>
      </c>
      <c r="J312" s="19">
        <v>0</v>
      </c>
    </row>
    <row r="313" spans="1:10" ht="19.5" customHeight="1">
      <c r="A313" s="50" t="s">
        <v>100</v>
      </c>
      <c r="B313" s="50" t="s">
        <v>84</v>
      </c>
      <c r="C313" s="50" t="s">
        <v>157</v>
      </c>
      <c r="D313" s="51" t="s">
        <v>217</v>
      </c>
      <c r="E313" s="51" t="s">
        <v>158</v>
      </c>
      <c r="F313" s="52">
        <f t="shared" si="4"/>
        <v>1</v>
      </c>
      <c r="G313" s="52">
        <v>0.79</v>
      </c>
      <c r="H313" s="52">
        <v>0.21</v>
      </c>
      <c r="I313" s="52">
        <v>0</v>
      </c>
      <c r="J313" s="19">
        <v>0</v>
      </c>
    </row>
    <row r="314" spans="1:10" ht="19.5" customHeight="1">
      <c r="A314" s="50" t="s">
        <v>100</v>
      </c>
      <c r="B314" s="50" t="s">
        <v>84</v>
      </c>
      <c r="C314" s="50" t="s">
        <v>159</v>
      </c>
      <c r="D314" s="51" t="s">
        <v>217</v>
      </c>
      <c r="E314" s="51" t="s">
        <v>160</v>
      </c>
      <c r="F314" s="52">
        <f t="shared" si="4"/>
        <v>625.43</v>
      </c>
      <c r="G314" s="52">
        <v>319.84</v>
      </c>
      <c r="H314" s="52">
        <v>305.59</v>
      </c>
      <c r="I314" s="52">
        <v>0</v>
      </c>
      <c r="J314" s="19">
        <v>0</v>
      </c>
    </row>
    <row r="315" spans="1:10" ht="19.5" customHeight="1">
      <c r="A315" s="50" t="s">
        <v>100</v>
      </c>
      <c r="B315" s="50" t="s">
        <v>84</v>
      </c>
      <c r="C315" s="50" t="s">
        <v>104</v>
      </c>
      <c r="D315" s="51" t="s">
        <v>217</v>
      </c>
      <c r="E315" s="51" t="s">
        <v>105</v>
      </c>
      <c r="F315" s="52">
        <f t="shared" si="4"/>
        <v>3.5</v>
      </c>
      <c r="G315" s="52">
        <v>2.3</v>
      </c>
      <c r="H315" s="52">
        <v>1.2</v>
      </c>
      <c r="I315" s="52">
        <v>0</v>
      </c>
      <c r="J315" s="19">
        <v>0</v>
      </c>
    </row>
    <row r="316" spans="1:10" ht="19.5" customHeight="1">
      <c r="A316" s="50" t="s">
        <v>106</v>
      </c>
      <c r="B316" s="50" t="s">
        <v>102</v>
      </c>
      <c r="C316" s="50" t="s">
        <v>93</v>
      </c>
      <c r="D316" s="51" t="s">
        <v>217</v>
      </c>
      <c r="E316" s="51" t="s">
        <v>107</v>
      </c>
      <c r="F316" s="52">
        <f t="shared" si="4"/>
        <v>24.44</v>
      </c>
      <c r="G316" s="52">
        <v>24.44</v>
      </c>
      <c r="H316" s="52">
        <v>0</v>
      </c>
      <c r="I316" s="52">
        <v>0</v>
      </c>
      <c r="J316" s="19">
        <v>0</v>
      </c>
    </row>
    <row r="317" spans="1:10" ht="19.5" customHeight="1">
      <c r="A317" s="50" t="s">
        <v>38</v>
      </c>
      <c r="B317" s="50" t="s">
        <v>38</v>
      </c>
      <c r="C317" s="50" t="s">
        <v>38</v>
      </c>
      <c r="D317" s="51" t="s">
        <v>38</v>
      </c>
      <c r="E317" s="51" t="s">
        <v>218</v>
      </c>
      <c r="F317" s="52">
        <f t="shared" si="4"/>
        <v>557.4000000000001</v>
      </c>
      <c r="G317" s="52">
        <v>378.66</v>
      </c>
      <c r="H317" s="52">
        <v>178.74</v>
      </c>
      <c r="I317" s="52">
        <v>0</v>
      </c>
      <c r="J317" s="19">
        <v>0</v>
      </c>
    </row>
    <row r="318" spans="1:10" ht="19.5" customHeight="1">
      <c r="A318" s="50" t="s">
        <v>88</v>
      </c>
      <c r="B318" s="50" t="s">
        <v>89</v>
      </c>
      <c r="C318" s="50" t="s">
        <v>84</v>
      </c>
      <c r="D318" s="51" t="s">
        <v>219</v>
      </c>
      <c r="E318" s="51" t="s">
        <v>90</v>
      </c>
      <c r="F318" s="52">
        <f t="shared" si="4"/>
        <v>1.8</v>
      </c>
      <c r="G318" s="52">
        <v>1.8</v>
      </c>
      <c r="H318" s="52">
        <v>0</v>
      </c>
      <c r="I318" s="52">
        <v>0</v>
      </c>
      <c r="J318" s="19">
        <v>0</v>
      </c>
    </row>
    <row r="319" spans="1:10" ht="19.5" customHeight="1">
      <c r="A319" s="50" t="s">
        <v>91</v>
      </c>
      <c r="B319" s="50" t="s">
        <v>92</v>
      </c>
      <c r="C319" s="50" t="s">
        <v>92</v>
      </c>
      <c r="D319" s="51" t="s">
        <v>219</v>
      </c>
      <c r="E319" s="51" t="s">
        <v>95</v>
      </c>
      <c r="F319" s="52">
        <f t="shared" si="4"/>
        <v>22.67</v>
      </c>
      <c r="G319" s="52">
        <v>22.67</v>
      </c>
      <c r="H319" s="52">
        <v>0</v>
      </c>
      <c r="I319" s="52">
        <v>0</v>
      </c>
      <c r="J319" s="19">
        <v>0</v>
      </c>
    </row>
    <row r="320" spans="1:10" ht="19.5" customHeight="1">
      <c r="A320" s="50" t="s">
        <v>91</v>
      </c>
      <c r="B320" s="50" t="s">
        <v>92</v>
      </c>
      <c r="C320" s="50" t="s">
        <v>145</v>
      </c>
      <c r="D320" s="51" t="s">
        <v>219</v>
      </c>
      <c r="E320" s="51" t="s">
        <v>150</v>
      </c>
      <c r="F320" s="52">
        <f t="shared" si="4"/>
        <v>11.34</v>
      </c>
      <c r="G320" s="52">
        <v>11.34</v>
      </c>
      <c r="H320" s="52">
        <v>0</v>
      </c>
      <c r="I320" s="52">
        <v>0</v>
      </c>
      <c r="J320" s="19">
        <v>0</v>
      </c>
    </row>
    <row r="321" spans="1:10" ht="19.5" customHeight="1">
      <c r="A321" s="50" t="s">
        <v>96</v>
      </c>
      <c r="B321" s="50" t="s">
        <v>97</v>
      </c>
      <c r="C321" s="50" t="s">
        <v>102</v>
      </c>
      <c r="D321" s="51" t="s">
        <v>219</v>
      </c>
      <c r="E321" s="51" t="s">
        <v>113</v>
      </c>
      <c r="F321" s="52">
        <f t="shared" si="4"/>
        <v>11.79</v>
      </c>
      <c r="G321" s="52">
        <v>11.79</v>
      </c>
      <c r="H321" s="52">
        <v>0</v>
      </c>
      <c r="I321" s="52">
        <v>0</v>
      </c>
      <c r="J321" s="19">
        <v>0</v>
      </c>
    </row>
    <row r="322" spans="1:10" ht="19.5" customHeight="1">
      <c r="A322" s="50" t="s">
        <v>100</v>
      </c>
      <c r="B322" s="50" t="s">
        <v>84</v>
      </c>
      <c r="C322" s="50" t="s">
        <v>157</v>
      </c>
      <c r="D322" s="51" t="s">
        <v>219</v>
      </c>
      <c r="E322" s="51" t="s">
        <v>158</v>
      </c>
      <c r="F322" s="52">
        <f t="shared" si="4"/>
        <v>1</v>
      </c>
      <c r="G322" s="52">
        <v>0.9</v>
      </c>
      <c r="H322" s="52">
        <v>0.1</v>
      </c>
      <c r="I322" s="52">
        <v>0</v>
      </c>
      <c r="J322" s="19">
        <v>0</v>
      </c>
    </row>
    <row r="323" spans="1:10" ht="19.5" customHeight="1">
      <c r="A323" s="50" t="s">
        <v>100</v>
      </c>
      <c r="B323" s="50" t="s">
        <v>84</v>
      </c>
      <c r="C323" s="50" t="s">
        <v>159</v>
      </c>
      <c r="D323" s="51" t="s">
        <v>219</v>
      </c>
      <c r="E323" s="51" t="s">
        <v>160</v>
      </c>
      <c r="F323" s="52">
        <f t="shared" si="4"/>
        <v>488.59</v>
      </c>
      <c r="G323" s="52">
        <v>312.2</v>
      </c>
      <c r="H323" s="52">
        <v>176.39</v>
      </c>
      <c r="I323" s="52">
        <v>0</v>
      </c>
      <c r="J323" s="19">
        <v>0</v>
      </c>
    </row>
    <row r="324" spans="1:10" ht="19.5" customHeight="1">
      <c r="A324" s="50" t="s">
        <v>100</v>
      </c>
      <c r="B324" s="50" t="s">
        <v>84</v>
      </c>
      <c r="C324" s="50" t="s">
        <v>104</v>
      </c>
      <c r="D324" s="51" t="s">
        <v>219</v>
      </c>
      <c r="E324" s="51" t="s">
        <v>105</v>
      </c>
      <c r="F324" s="52">
        <f t="shared" si="4"/>
        <v>3.6</v>
      </c>
      <c r="G324" s="52">
        <v>1.35</v>
      </c>
      <c r="H324" s="52">
        <v>2.25</v>
      </c>
      <c r="I324" s="52">
        <v>0</v>
      </c>
      <c r="J324" s="19">
        <v>0</v>
      </c>
    </row>
    <row r="325" spans="1:10" ht="19.5" customHeight="1">
      <c r="A325" s="50" t="s">
        <v>106</v>
      </c>
      <c r="B325" s="50" t="s">
        <v>102</v>
      </c>
      <c r="C325" s="50" t="s">
        <v>93</v>
      </c>
      <c r="D325" s="51" t="s">
        <v>219</v>
      </c>
      <c r="E325" s="51" t="s">
        <v>107</v>
      </c>
      <c r="F325" s="52">
        <f t="shared" si="4"/>
        <v>16.61</v>
      </c>
      <c r="G325" s="52">
        <v>16.61</v>
      </c>
      <c r="H325" s="52">
        <v>0</v>
      </c>
      <c r="I325" s="52">
        <v>0</v>
      </c>
      <c r="J325" s="19">
        <v>0</v>
      </c>
    </row>
    <row r="326" spans="1:10" ht="19.5" customHeight="1">
      <c r="A326" s="50" t="s">
        <v>38</v>
      </c>
      <c r="B326" s="50" t="s">
        <v>38</v>
      </c>
      <c r="C326" s="50" t="s">
        <v>38</v>
      </c>
      <c r="D326" s="51" t="s">
        <v>38</v>
      </c>
      <c r="E326" s="51" t="s">
        <v>220</v>
      </c>
      <c r="F326" s="52">
        <f t="shared" si="4"/>
        <v>37627.25</v>
      </c>
      <c r="G326" s="52">
        <v>18774.81</v>
      </c>
      <c r="H326" s="52">
        <v>18852.44</v>
      </c>
      <c r="I326" s="52">
        <v>0</v>
      </c>
      <c r="J326" s="19">
        <v>0</v>
      </c>
    </row>
    <row r="327" spans="1:10" ht="19.5" customHeight="1">
      <c r="A327" s="50" t="s">
        <v>38</v>
      </c>
      <c r="B327" s="50" t="s">
        <v>38</v>
      </c>
      <c r="C327" s="50" t="s">
        <v>38</v>
      </c>
      <c r="D327" s="51" t="s">
        <v>38</v>
      </c>
      <c r="E327" s="51" t="s">
        <v>221</v>
      </c>
      <c r="F327" s="52">
        <f aca="true" t="shared" si="5" ref="F327:F390">SUM(G327:J327)</f>
        <v>26947.15</v>
      </c>
      <c r="G327" s="52">
        <v>11330.23</v>
      </c>
      <c r="H327" s="52">
        <v>15616.92</v>
      </c>
      <c r="I327" s="52">
        <v>0</v>
      </c>
      <c r="J327" s="19">
        <v>0</v>
      </c>
    </row>
    <row r="328" spans="1:10" ht="19.5" customHeight="1">
      <c r="A328" s="50" t="s">
        <v>88</v>
      </c>
      <c r="B328" s="50" t="s">
        <v>89</v>
      </c>
      <c r="C328" s="50" t="s">
        <v>84</v>
      </c>
      <c r="D328" s="51" t="s">
        <v>222</v>
      </c>
      <c r="E328" s="51" t="s">
        <v>90</v>
      </c>
      <c r="F328" s="52">
        <f t="shared" si="5"/>
        <v>10</v>
      </c>
      <c r="G328" s="52">
        <v>10</v>
      </c>
      <c r="H328" s="52">
        <v>0</v>
      </c>
      <c r="I328" s="52">
        <v>0</v>
      </c>
      <c r="J328" s="19">
        <v>0</v>
      </c>
    </row>
    <row r="329" spans="1:10" ht="19.5" customHeight="1">
      <c r="A329" s="50" t="s">
        <v>91</v>
      </c>
      <c r="B329" s="50" t="s">
        <v>92</v>
      </c>
      <c r="C329" s="50" t="s">
        <v>102</v>
      </c>
      <c r="D329" s="51" t="s">
        <v>222</v>
      </c>
      <c r="E329" s="51" t="s">
        <v>117</v>
      </c>
      <c r="F329" s="52">
        <f t="shared" si="5"/>
        <v>596.26</v>
      </c>
      <c r="G329" s="52">
        <v>596.26</v>
      </c>
      <c r="H329" s="52">
        <v>0</v>
      </c>
      <c r="I329" s="52">
        <v>0</v>
      </c>
      <c r="J329" s="19">
        <v>0</v>
      </c>
    </row>
    <row r="330" spans="1:10" ht="19.5" customHeight="1">
      <c r="A330" s="50" t="s">
        <v>91</v>
      </c>
      <c r="B330" s="50" t="s">
        <v>92</v>
      </c>
      <c r="C330" s="50" t="s">
        <v>92</v>
      </c>
      <c r="D330" s="51" t="s">
        <v>222</v>
      </c>
      <c r="E330" s="51" t="s">
        <v>95</v>
      </c>
      <c r="F330" s="52">
        <f t="shared" si="5"/>
        <v>1043.69</v>
      </c>
      <c r="G330" s="52">
        <v>1043.69</v>
      </c>
      <c r="H330" s="52">
        <v>0</v>
      </c>
      <c r="I330" s="52">
        <v>0</v>
      </c>
      <c r="J330" s="19">
        <v>0</v>
      </c>
    </row>
    <row r="331" spans="1:10" ht="19.5" customHeight="1">
      <c r="A331" s="50" t="s">
        <v>91</v>
      </c>
      <c r="B331" s="50" t="s">
        <v>92</v>
      </c>
      <c r="C331" s="50" t="s">
        <v>145</v>
      </c>
      <c r="D331" s="51" t="s">
        <v>222</v>
      </c>
      <c r="E331" s="51" t="s">
        <v>150</v>
      </c>
      <c r="F331" s="52">
        <f t="shared" si="5"/>
        <v>417.48</v>
      </c>
      <c r="G331" s="52">
        <v>417.48</v>
      </c>
      <c r="H331" s="52">
        <v>0</v>
      </c>
      <c r="I331" s="52">
        <v>0</v>
      </c>
      <c r="J331" s="19">
        <v>0</v>
      </c>
    </row>
    <row r="332" spans="1:10" ht="19.5" customHeight="1">
      <c r="A332" s="50" t="s">
        <v>91</v>
      </c>
      <c r="B332" s="50" t="s">
        <v>89</v>
      </c>
      <c r="C332" s="50" t="s">
        <v>93</v>
      </c>
      <c r="D332" s="51" t="s">
        <v>222</v>
      </c>
      <c r="E332" s="51" t="s">
        <v>223</v>
      </c>
      <c r="F332" s="52">
        <f t="shared" si="5"/>
        <v>100</v>
      </c>
      <c r="G332" s="52">
        <v>100</v>
      </c>
      <c r="H332" s="52">
        <v>0</v>
      </c>
      <c r="I332" s="52">
        <v>0</v>
      </c>
      <c r="J332" s="19">
        <v>0</v>
      </c>
    </row>
    <row r="333" spans="1:10" ht="19.5" customHeight="1">
      <c r="A333" s="50" t="s">
        <v>91</v>
      </c>
      <c r="B333" s="50" t="s">
        <v>85</v>
      </c>
      <c r="C333" s="50" t="s">
        <v>93</v>
      </c>
      <c r="D333" s="51" t="s">
        <v>222</v>
      </c>
      <c r="E333" s="51" t="s">
        <v>122</v>
      </c>
      <c r="F333" s="52">
        <f t="shared" si="5"/>
        <v>2.35</v>
      </c>
      <c r="G333" s="52">
        <v>2.35</v>
      </c>
      <c r="H333" s="52">
        <v>0</v>
      </c>
      <c r="I333" s="52">
        <v>0</v>
      </c>
      <c r="J333" s="19">
        <v>0</v>
      </c>
    </row>
    <row r="334" spans="1:10" ht="19.5" customHeight="1">
      <c r="A334" s="50" t="s">
        <v>96</v>
      </c>
      <c r="B334" s="50" t="s">
        <v>97</v>
      </c>
      <c r="C334" s="50" t="s">
        <v>102</v>
      </c>
      <c r="D334" s="51" t="s">
        <v>222</v>
      </c>
      <c r="E334" s="51" t="s">
        <v>113</v>
      </c>
      <c r="F334" s="52">
        <f t="shared" si="5"/>
        <v>514.66</v>
      </c>
      <c r="G334" s="52">
        <v>514.66</v>
      </c>
      <c r="H334" s="52">
        <v>0</v>
      </c>
      <c r="I334" s="52">
        <v>0</v>
      </c>
      <c r="J334" s="19">
        <v>0</v>
      </c>
    </row>
    <row r="335" spans="1:10" ht="19.5" customHeight="1">
      <c r="A335" s="50" t="s">
        <v>100</v>
      </c>
      <c r="B335" s="50" t="s">
        <v>84</v>
      </c>
      <c r="C335" s="50" t="s">
        <v>85</v>
      </c>
      <c r="D335" s="51" t="s">
        <v>222</v>
      </c>
      <c r="E335" s="51" t="s">
        <v>127</v>
      </c>
      <c r="F335" s="52">
        <f t="shared" si="5"/>
        <v>23313.98</v>
      </c>
      <c r="G335" s="52">
        <v>7697.06</v>
      </c>
      <c r="H335" s="52">
        <v>15616.92</v>
      </c>
      <c r="I335" s="52">
        <v>0</v>
      </c>
      <c r="J335" s="19">
        <v>0</v>
      </c>
    </row>
    <row r="336" spans="1:10" ht="19.5" customHeight="1">
      <c r="A336" s="50" t="s">
        <v>106</v>
      </c>
      <c r="B336" s="50" t="s">
        <v>102</v>
      </c>
      <c r="C336" s="50" t="s">
        <v>93</v>
      </c>
      <c r="D336" s="51" t="s">
        <v>222</v>
      </c>
      <c r="E336" s="51" t="s">
        <v>107</v>
      </c>
      <c r="F336" s="52">
        <f t="shared" si="5"/>
        <v>626.21</v>
      </c>
      <c r="G336" s="52">
        <v>626.21</v>
      </c>
      <c r="H336" s="52">
        <v>0</v>
      </c>
      <c r="I336" s="52">
        <v>0</v>
      </c>
      <c r="J336" s="19">
        <v>0</v>
      </c>
    </row>
    <row r="337" spans="1:10" ht="19.5" customHeight="1">
      <c r="A337" s="50" t="s">
        <v>106</v>
      </c>
      <c r="B337" s="50" t="s">
        <v>102</v>
      </c>
      <c r="C337" s="50" t="s">
        <v>84</v>
      </c>
      <c r="D337" s="51" t="s">
        <v>222</v>
      </c>
      <c r="E337" s="51" t="s">
        <v>108</v>
      </c>
      <c r="F337" s="52">
        <f t="shared" si="5"/>
        <v>322.52</v>
      </c>
      <c r="G337" s="52">
        <v>322.52</v>
      </c>
      <c r="H337" s="52">
        <v>0</v>
      </c>
      <c r="I337" s="52">
        <v>0</v>
      </c>
      <c r="J337" s="19">
        <v>0</v>
      </c>
    </row>
    <row r="338" spans="1:10" ht="19.5" customHeight="1">
      <c r="A338" s="50" t="s">
        <v>38</v>
      </c>
      <c r="B338" s="50" t="s">
        <v>38</v>
      </c>
      <c r="C338" s="50" t="s">
        <v>38</v>
      </c>
      <c r="D338" s="51" t="s">
        <v>38</v>
      </c>
      <c r="E338" s="51" t="s">
        <v>224</v>
      </c>
      <c r="F338" s="52">
        <f t="shared" si="5"/>
        <v>5562.610000000001</v>
      </c>
      <c r="G338" s="52">
        <v>3430.1</v>
      </c>
      <c r="H338" s="52">
        <v>2132.51</v>
      </c>
      <c r="I338" s="52">
        <v>0</v>
      </c>
      <c r="J338" s="19">
        <v>0</v>
      </c>
    </row>
    <row r="339" spans="1:10" ht="19.5" customHeight="1">
      <c r="A339" s="50" t="s">
        <v>88</v>
      </c>
      <c r="B339" s="50" t="s">
        <v>89</v>
      </c>
      <c r="C339" s="50" t="s">
        <v>84</v>
      </c>
      <c r="D339" s="51" t="s">
        <v>225</v>
      </c>
      <c r="E339" s="51" t="s">
        <v>90</v>
      </c>
      <c r="F339" s="52">
        <f t="shared" si="5"/>
        <v>0.3</v>
      </c>
      <c r="G339" s="52">
        <v>0.3</v>
      </c>
      <c r="H339" s="52">
        <v>0</v>
      </c>
      <c r="I339" s="52">
        <v>0</v>
      </c>
      <c r="J339" s="19">
        <v>0</v>
      </c>
    </row>
    <row r="340" spans="1:10" ht="19.5" customHeight="1">
      <c r="A340" s="50" t="s">
        <v>91</v>
      </c>
      <c r="B340" s="50" t="s">
        <v>92</v>
      </c>
      <c r="C340" s="50" t="s">
        <v>102</v>
      </c>
      <c r="D340" s="51" t="s">
        <v>225</v>
      </c>
      <c r="E340" s="51" t="s">
        <v>117</v>
      </c>
      <c r="F340" s="52">
        <f t="shared" si="5"/>
        <v>46.1</v>
      </c>
      <c r="G340" s="52">
        <v>46.1</v>
      </c>
      <c r="H340" s="52">
        <v>0</v>
      </c>
      <c r="I340" s="52">
        <v>0</v>
      </c>
      <c r="J340" s="19">
        <v>0</v>
      </c>
    </row>
    <row r="341" spans="1:10" ht="19.5" customHeight="1">
      <c r="A341" s="50" t="s">
        <v>91</v>
      </c>
      <c r="B341" s="50" t="s">
        <v>92</v>
      </c>
      <c r="C341" s="50" t="s">
        <v>92</v>
      </c>
      <c r="D341" s="51" t="s">
        <v>225</v>
      </c>
      <c r="E341" s="51" t="s">
        <v>95</v>
      </c>
      <c r="F341" s="52">
        <f t="shared" si="5"/>
        <v>331.67</v>
      </c>
      <c r="G341" s="52">
        <v>331.67</v>
      </c>
      <c r="H341" s="52">
        <v>0</v>
      </c>
      <c r="I341" s="52">
        <v>0</v>
      </c>
      <c r="J341" s="19">
        <v>0</v>
      </c>
    </row>
    <row r="342" spans="1:10" ht="19.5" customHeight="1">
      <c r="A342" s="50" t="s">
        <v>91</v>
      </c>
      <c r="B342" s="50" t="s">
        <v>92</v>
      </c>
      <c r="C342" s="50" t="s">
        <v>145</v>
      </c>
      <c r="D342" s="51" t="s">
        <v>225</v>
      </c>
      <c r="E342" s="51" t="s">
        <v>150</v>
      </c>
      <c r="F342" s="52">
        <f t="shared" si="5"/>
        <v>165.83</v>
      </c>
      <c r="G342" s="52">
        <v>165.83</v>
      </c>
      <c r="H342" s="52">
        <v>0</v>
      </c>
      <c r="I342" s="52">
        <v>0</v>
      </c>
      <c r="J342" s="19">
        <v>0</v>
      </c>
    </row>
    <row r="343" spans="1:10" ht="19.5" customHeight="1">
      <c r="A343" s="50" t="s">
        <v>91</v>
      </c>
      <c r="B343" s="50" t="s">
        <v>89</v>
      </c>
      <c r="C343" s="50" t="s">
        <v>93</v>
      </c>
      <c r="D343" s="51" t="s">
        <v>225</v>
      </c>
      <c r="E343" s="51" t="s">
        <v>223</v>
      </c>
      <c r="F343" s="52">
        <f t="shared" si="5"/>
        <v>11.45</v>
      </c>
      <c r="G343" s="52">
        <v>11.45</v>
      </c>
      <c r="H343" s="52">
        <v>0</v>
      </c>
      <c r="I343" s="52">
        <v>0</v>
      </c>
      <c r="J343" s="19">
        <v>0</v>
      </c>
    </row>
    <row r="344" spans="1:10" ht="19.5" customHeight="1">
      <c r="A344" s="50" t="s">
        <v>96</v>
      </c>
      <c r="B344" s="50" t="s">
        <v>97</v>
      </c>
      <c r="C344" s="50" t="s">
        <v>102</v>
      </c>
      <c r="D344" s="51" t="s">
        <v>225</v>
      </c>
      <c r="E344" s="51" t="s">
        <v>113</v>
      </c>
      <c r="F344" s="52">
        <f t="shared" si="5"/>
        <v>187.56</v>
      </c>
      <c r="G344" s="52">
        <v>187.56</v>
      </c>
      <c r="H344" s="52">
        <v>0</v>
      </c>
      <c r="I344" s="52">
        <v>0</v>
      </c>
      <c r="J344" s="19">
        <v>0</v>
      </c>
    </row>
    <row r="345" spans="1:10" ht="19.5" customHeight="1">
      <c r="A345" s="50" t="s">
        <v>100</v>
      </c>
      <c r="B345" s="50" t="s">
        <v>84</v>
      </c>
      <c r="C345" s="50" t="s">
        <v>85</v>
      </c>
      <c r="D345" s="51" t="s">
        <v>225</v>
      </c>
      <c r="E345" s="51" t="s">
        <v>127</v>
      </c>
      <c r="F345" s="52">
        <f t="shared" si="5"/>
        <v>4570.950000000001</v>
      </c>
      <c r="G345" s="52">
        <v>2438.44</v>
      </c>
      <c r="H345" s="52">
        <v>2132.51</v>
      </c>
      <c r="I345" s="52">
        <v>0</v>
      </c>
      <c r="J345" s="19">
        <v>0</v>
      </c>
    </row>
    <row r="346" spans="1:10" ht="19.5" customHeight="1">
      <c r="A346" s="50" t="s">
        <v>106</v>
      </c>
      <c r="B346" s="50" t="s">
        <v>102</v>
      </c>
      <c r="C346" s="50" t="s">
        <v>93</v>
      </c>
      <c r="D346" s="51" t="s">
        <v>225</v>
      </c>
      <c r="E346" s="51" t="s">
        <v>107</v>
      </c>
      <c r="F346" s="52">
        <f t="shared" si="5"/>
        <v>248.75</v>
      </c>
      <c r="G346" s="52">
        <v>248.75</v>
      </c>
      <c r="H346" s="52">
        <v>0</v>
      </c>
      <c r="I346" s="52">
        <v>0</v>
      </c>
      <c r="J346" s="19">
        <v>0</v>
      </c>
    </row>
    <row r="347" spans="1:10" ht="19.5" customHeight="1">
      <c r="A347" s="50" t="s">
        <v>38</v>
      </c>
      <c r="B347" s="50" t="s">
        <v>38</v>
      </c>
      <c r="C347" s="50" t="s">
        <v>38</v>
      </c>
      <c r="D347" s="51" t="s">
        <v>38</v>
      </c>
      <c r="E347" s="51" t="s">
        <v>226</v>
      </c>
      <c r="F347" s="52">
        <f t="shared" si="5"/>
        <v>5117.49</v>
      </c>
      <c r="G347" s="52">
        <v>4014.48</v>
      </c>
      <c r="H347" s="52">
        <v>1103.01</v>
      </c>
      <c r="I347" s="52">
        <v>0</v>
      </c>
      <c r="J347" s="19">
        <v>0</v>
      </c>
    </row>
    <row r="348" spans="1:10" ht="19.5" customHeight="1">
      <c r="A348" s="50" t="s">
        <v>88</v>
      </c>
      <c r="B348" s="50" t="s">
        <v>89</v>
      </c>
      <c r="C348" s="50" t="s">
        <v>84</v>
      </c>
      <c r="D348" s="51" t="s">
        <v>227</v>
      </c>
      <c r="E348" s="51" t="s">
        <v>90</v>
      </c>
      <c r="F348" s="52">
        <f t="shared" si="5"/>
        <v>3</v>
      </c>
      <c r="G348" s="52">
        <v>3</v>
      </c>
      <c r="H348" s="52">
        <v>0</v>
      </c>
      <c r="I348" s="52">
        <v>0</v>
      </c>
      <c r="J348" s="19">
        <v>0</v>
      </c>
    </row>
    <row r="349" spans="1:10" ht="19.5" customHeight="1">
      <c r="A349" s="50" t="s">
        <v>91</v>
      </c>
      <c r="B349" s="50" t="s">
        <v>92</v>
      </c>
      <c r="C349" s="50" t="s">
        <v>102</v>
      </c>
      <c r="D349" s="51" t="s">
        <v>227</v>
      </c>
      <c r="E349" s="51" t="s">
        <v>117</v>
      </c>
      <c r="F349" s="52">
        <f t="shared" si="5"/>
        <v>28.2</v>
      </c>
      <c r="G349" s="52">
        <v>28.2</v>
      </c>
      <c r="H349" s="52">
        <v>0</v>
      </c>
      <c r="I349" s="52">
        <v>0</v>
      </c>
      <c r="J349" s="19">
        <v>0</v>
      </c>
    </row>
    <row r="350" spans="1:10" ht="19.5" customHeight="1">
      <c r="A350" s="50" t="s">
        <v>91</v>
      </c>
      <c r="B350" s="50" t="s">
        <v>92</v>
      </c>
      <c r="C350" s="50" t="s">
        <v>92</v>
      </c>
      <c r="D350" s="51" t="s">
        <v>227</v>
      </c>
      <c r="E350" s="51" t="s">
        <v>95</v>
      </c>
      <c r="F350" s="52">
        <f t="shared" si="5"/>
        <v>334.14</v>
      </c>
      <c r="G350" s="52">
        <v>334.14</v>
      </c>
      <c r="H350" s="52">
        <v>0</v>
      </c>
      <c r="I350" s="52">
        <v>0</v>
      </c>
      <c r="J350" s="19">
        <v>0</v>
      </c>
    </row>
    <row r="351" spans="1:10" ht="19.5" customHeight="1">
      <c r="A351" s="50" t="s">
        <v>91</v>
      </c>
      <c r="B351" s="50" t="s">
        <v>92</v>
      </c>
      <c r="C351" s="50" t="s">
        <v>145</v>
      </c>
      <c r="D351" s="51" t="s">
        <v>227</v>
      </c>
      <c r="E351" s="51" t="s">
        <v>150</v>
      </c>
      <c r="F351" s="52">
        <f t="shared" si="5"/>
        <v>120.4</v>
      </c>
      <c r="G351" s="52">
        <v>120.4</v>
      </c>
      <c r="H351" s="52">
        <v>0</v>
      </c>
      <c r="I351" s="52">
        <v>0</v>
      </c>
      <c r="J351" s="19">
        <v>0</v>
      </c>
    </row>
    <row r="352" spans="1:10" ht="19.5" customHeight="1">
      <c r="A352" s="50" t="s">
        <v>96</v>
      </c>
      <c r="B352" s="50" t="s">
        <v>97</v>
      </c>
      <c r="C352" s="50" t="s">
        <v>102</v>
      </c>
      <c r="D352" s="51" t="s">
        <v>227</v>
      </c>
      <c r="E352" s="51" t="s">
        <v>113</v>
      </c>
      <c r="F352" s="52">
        <f t="shared" si="5"/>
        <v>209.34</v>
      </c>
      <c r="G352" s="52">
        <v>209.34</v>
      </c>
      <c r="H352" s="52">
        <v>0</v>
      </c>
      <c r="I352" s="52">
        <v>0</v>
      </c>
      <c r="J352" s="19">
        <v>0</v>
      </c>
    </row>
    <row r="353" spans="1:10" ht="19.5" customHeight="1">
      <c r="A353" s="50" t="s">
        <v>100</v>
      </c>
      <c r="B353" s="50" t="s">
        <v>84</v>
      </c>
      <c r="C353" s="50" t="s">
        <v>85</v>
      </c>
      <c r="D353" s="51" t="s">
        <v>227</v>
      </c>
      <c r="E353" s="51" t="s">
        <v>127</v>
      </c>
      <c r="F353" s="52">
        <f t="shared" si="5"/>
        <v>4202.41</v>
      </c>
      <c r="G353" s="52">
        <v>3099.4</v>
      </c>
      <c r="H353" s="52">
        <v>1103.01</v>
      </c>
      <c r="I353" s="52">
        <v>0</v>
      </c>
      <c r="J353" s="19">
        <v>0</v>
      </c>
    </row>
    <row r="354" spans="1:10" ht="19.5" customHeight="1">
      <c r="A354" s="50" t="s">
        <v>106</v>
      </c>
      <c r="B354" s="50" t="s">
        <v>102</v>
      </c>
      <c r="C354" s="50" t="s">
        <v>93</v>
      </c>
      <c r="D354" s="51" t="s">
        <v>227</v>
      </c>
      <c r="E354" s="51" t="s">
        <v>107</v>
      </c>
      <c r="F354" s="52">
        <f t="shared" si="5"/>
        <v>220</v>
      </c>
      <c r="G354" s="52">
        <v>220</v>
      </c>
      <c r="H354" s="52">
        <v>0</v>
      </c>
      <c r="I354" s="52">
        <v>0</v>
      </c>
      <c r="J354" s="19">
        <v>0</v>
      </c>
    </row>
    <row r="355" spans="1:10" ht="19.5" customHeight="1">
      <c r="A355" s="50" t="s">
        <v>38</v>
      </c>
      <c r="B355" s="50" t="s">
        <v>38</v>
      </c>
      <c r="C355" s="50" t="s">
        <v>38</v>
      </c>
      <c r="D355" s="51" t="s">
        <v>38</v>
      </c>
      <c r="E355" s="51" t="s">
        <v>228</v>
      </c>
      <c r="F355" s="52">
        <f t="shared" si="5"/>
        <v>65127</v>
      </c>
      <c r="G355" s="52">
        <v>27475.05</v>
      </c>
      <c r="H355" s="52">
        <v>37651.95</v>
      </c>
      <c r="I355" s="52">
        <v>0</v>
      </c>
      <c r="J355" s="19">
        <v>0</v>
      </c>
    </row>
    <row r="356" spans="1:10" ht="19.5" customHeight="1">
      <c r="A356" s="50" t="s">
        <v>38</v>
      </c>
      <c r="B356" s="50" t="s">
        <v>38</v>
      </c>
      <c r="C356" s="50" t="s">
        <v>38</v>
      </c>
      <c r="D356" s="51" t="s">
        <v>38</v>
      </c>
      <c r="E356" s="51" t="s">
        <v>229</v>
      </c>
      <c r="F356" s="52">
        <f t="shared" si="5"/>
        <v>6574.4</v>
      </c>
      <c r="G356" s="52">
        <v>2300.61</v>
      </c>
      <c r="H356" s="52">
        <v>4273.79</v>
      </c>
      <c r="I356" s="52">
        <v>0</v>
      </c>
      <c r="J356" s="19">
        <v>0</v>
      </c>
    </row>
    <row r="357" spans="1:10" ht="19.5" customHeight="1">
      <c r="A357" s="50" t="s">
        <v>88</v>
      </c>
      <c r="B357" s="50" t="s">
        <v>89</v>
      </c>
      <c r="C357" s="50" t="s">
        <v>84</v>
      </c>
      <c r="D357" s="51" t="s">
        <v>230</v>
      </c>
      <c r="E357" s="51" t="s">
        <v>90</v>
      </c>
      <c r="F357" s="52">
        <f t="shared" si="5"/>
        <v>8</v>
      </c>
      <c r="G357" s="52">
        <v>8</v>
      </c>
      <c r="H357" s="52">
        <v>0</v>
      </c>
      <c r="I357" s="52">
        <v>0</v>
      </c>
      <c r="J357" s="19">
        <v>0</v>
      </c>
    </row>
    <row r="358" spans="1:10" ht="19.5" customHeight="1">
      <c r="A358" s="50" t="s">
        <v>91</v>
      </c>
      <c r="B358" s="50" t="s">
        <v>92</v>
      </c>
      <c r="C358" s="50" t="s">
        <v>102</v>
      </c>
      <c r="D358" s="51" t="s">
        <v>230</v>
      </c>
      <c r="E358" s="51" t="s">
        <v>117</v>
      </c>
      <c r="F358" s="52">
        <f t="shared" si="5"/>
        <v>23.72</v>
      </c>
      <c r="G358" s="52">
        <v>23.72</v>
      </c>
      <c r="H358" s="52">
        <v>0</v>
      </c>
      <c r="I358" s="52">
        <v>0</v>
      </c>
      <c r="J358" s="19">
        <v>0</v>
      </c>
    </row>
    <row r="359" spans="1:10" ht="19.5" customHeight="1">
      <c r="A359" s="50" t="s">
        <v>91</v>
      </c>
      <c r="B359" s="50" t="s">
        <v>92</v>
      </c>
      <c r="C359" s="50" t="s">
        <v>92</v>
      </c>
      <c r="D359" s="51" t="s">
        <v>230</v>
      </c>
      <c r="E359" s="51" t="s">
        <v>95</v>
      </c>
      <c r="F359" s="52">
        <f t="shared" si="5"/>
        <v>189</v>
      </c>
      <c r="G359" s="52">
        <v>189</v>
      </c>
      <c r="H359" s="52">
        <v>0</v>
      </c>
      <c r="I359" s="52">
        <v>0</v>
      </c>
      <c r="J359" s="19">
        <v>0</v>
      </c>
    </row>
    <row r="360" spans="1:10" ht="19.5" customHeight="1">
      <c r="A360" s="50" t="s">
        <v>91</v>
      </c>
      <c r="B360" s="50" t="s">
        <v>92</v>
      </c>
      <c r="C360" s="50" t="s">
        <v>145</v>
      </c>
      <c r="D360" s="51" t="s">
        <v>230</v>
      </c>
      <c r="E360" s="51" t="s">
        <v>150</v>
      </c>
      <c r="F360" s="52">
        <f t="shared" si="5"/>
        <v>92</v>
      </c>
      <c r="G360" s="52">
        <v>92</v>
      </c>
      <c r="H360" s="52">
        <v>0</v>
      </c>
      <c r="I360" s="52">
        <v>0</v>
      </c>
      <c r="J360" s="19">
        <v>0</v>
      </c>
    </row>
    <row r="361" spans="1:10" ht="19.5" customHeight="1">
      <c r="A361" s="50" t="s">
        <v>91</v>
      </c>
      <c r="B361" s="50" t="s">
        <v>85</v>
      </c>
      <c r="C361" s="50" t="s">
        <v>93</v>
      </c>
      <c r="D361" s="51" t="s">
        <v>230</v>
      </c>
      <c r="E361" s="51" t="s">
        <v>122</v>
      </c>
      <c r="F361" s="52">
        <f t="shared" si="5"/>
        <v>1.85</v>
      </c>
      <c r="G361" s="52">
        <v>1.85</v>
      </c>
      <c r="H361" s="52">
        <v>0</v>
      </c>
      <c r="I361" s="52">
        <v>0</v>
      </c>
      <c r="J361" s="19">
        <v>0</v>
      </c>
    </row>
    <row r="362" spans="1:10" ht="19.5" customHeight="1">
      <c r="A362" s="50" t="s">
        <v>96</v>
      </c>
      <c r="B362" s="50" t="s">
        <v>97</v>
      </c>
      <c r="C362" s="50" t="s">
        <v>102</v>
      </c>
      <c r="D362" s="51" t="s">
        <v>230</v>
      </c>
      <c r="E362" s="51" t="s">
        <v>113</v>
      </c>
      <c r="F362" s="52">
        <f t="shared" si="5"/>
        <v>72</v>
      </c>
      <c r="G362" s="52">
        <v>72</v>
      </c>
      <c r="H362" s="52">
        <v>0</v>
      </c>
      <c r="I362" s="52">
        <v>0</v>
      </c>
      <c r="J362" s="19">
        <v>0</v>
      </c>
    </row>
    <row r="363" spans="1:10" ht="19.5" customHeight="1">
      <c r="A363" s="50" t="s">
        <v>100</v>
      </c>
      <c r="B363" s="50" t="s">
        <v>84</v>
      </c>
      <c r="C363" s="50" t="s">
        <v>85</v>
      </c>
      <c r="D363" s="51" t="s">
        <v>230</v>
      </c>
      <c r="E363" s="51" t="s">
        <v>127</v>
      </c>
      <c r="F363" s="52">
        <f t="shared" si="5"/>
        <v>5986.13</v>
      </c>
      <c r="G363" s="52">
        <v>1712.34</v>
      </c>
      <c r="H363" s="52">
        <v>4273.79</v>
      </c>
      <c r="I363" s="52">
        <v>0</v>
      </c>
      <c r="J363" s="19">
        <v>0</v>
      </c>
    </row>
    <row r="364" spans="1:10" ht="19.5" customHeight="1">
      <c r="A364" s="50" t="s">
        <v>106</v>
      </c>
      <c r="B364" s="50" t="s">
        <v>102</v>
      </c>
      <c r="C364" s="50" t="s">
        <v>93</v>
      </c>
      <c r="D364" s="51" t="s">
        <v>230</v>
      </c>
      <c r="E364" s="51" t="s">
        <v>107</v>
      </c>
      <c r="F364" s="52">
        <f t="shared" si="5"/>
        <v>128</v>
      </c>
      <c r="G364" s="52">
        <v>128</v>
      </c>
      <c r="H364" s="52">
        <v>0</v>
      </c>
      <c r="I364" s="52">
        <v>0</v>
      </c>
      <c r="J364" s="19">
        <v>0</v>
      </c>
    </row>
    <row r="365" spans="1:10" ht="19.5" customHeight="1">
      <c r="A365" s="50" t="s">
        <v>106</v>
      </c>
      <c r="B365" s="50" t="s">
        <v>102</v>
      </c>
      <c r="C365" s="50" t="s">
        <v>84</v>
      </c>
      <c r="D365" s="51" t="s">
        <v>230</v>
      </c>
      <c r="E365" s="51" t="s">
        <v>108</v>
      </c>
      <c r="F365" s="52">
        <f t="shared" si="5"/>
        <v>73.7</v>
      </c>
      <c r="G365" s="52">
        <v>73.7</v>
      </c>
      <c r="H365" s="52">
        <v>0</v>
      </c>
      <c r="I365" s="52">
        <v>0</v>
      </c>
      <c r="J365" s="19">
        <v>0</v>
      </c>
    </row>
    <row r="366" spans="1:10" ht="19.5" customHeight="1">
      <c r="A366" s="50" t="s">
        <v>38</v>
      </c>
      <c r="B366" s="50" t="s">
        <v>38</v>
      </c>
      <c r="C366" s="50" t="s">
        <v>38</v>
      </c>
      <c r="D366" s="51" t="s">
        <v>38</v>
      </c>
      <c r="E366" s="51" t="s">
        <v>231</v>
      </c>
      <c r="F366" s="52">
        <f t="shared" si="5"/>
        <v>2782.79</v>
      </c>
      <c r="G366" s="52">
        <v>1713.79</v>
      </c>
      <c r="H366" s="52">
        <v>1069</v>
      </c>
      <c r="I366" s="52">
        <v>0</v>
      </c>
      <c r="J366" s="19">
        <v>0</v>
      </c>
    </row>
    <row r="367" spans="1:10" ht="19.5" customHeight="1">
      <c r="A367" s="50" t="s">
        <v>91</v>
      </c>
      <c r="B367" s="50" t="s">
        <v>92</v>
      </c>
      <c r="C367" s="50" t="s">
        <v>102</v>
      </c>
      <c r="D367" s="51" t="s">
        <v>232</v>
      </c>
      <c r="E367" s="51" t="s">
        <v>117</v>
      </c>
      <c r="F367" s="52">
        <f t="shared" si="5"/>
        <v>0.8</v>
      </c>
      <c r="G367" s="52">
        <v>0.8</v>
      </c>
      <c r="H367" s="52">
        <v>0</v>
      </c>
      <c r="I367" s="52">
        <v>0</v>
      </c>
      <c r="J367" s="19">
        <v>0</v>
      </c>
    </row>
    <row r="368" spans="1:10" ht="19.5" customHeight="1">
      <c r="A368" s="50" t="s">
        <v>91</v>
      </c>
      <c r="B368" s="50" t="s">
        <v>92</v>
      </c>
      <c r="C368" s="50" t="s">
        <v>92</v>
      </c>
      <c r="D368" s="51" t="s">
        <v>232</v>
      </c>
      <c r="E368" s="51" t="s">
        <v>95</v>
      </c>
      <c r="F368" s="52">
        <f t="shared" si="5"/>
        <v>101.65</v>
      </c>
      <c r="G368" s="52">
        <v>101.65</v>
      </c>
      <c r="H368" s="52">
        <v>0</v>
      </c>
      <c r="I368" s="52">
        <v>0</v>
      </c>
      <c r="J368" s="19">
        <v>0</v>
      </c>
    </row>
    <row r="369" spans="1:10" ht="19.5" customHeight="1">
      <c r="A369" s="50" t="s">
        <v>91</v>
      </c>
      <c r="B369" s="50" t="s">
        <v>92</v>
      </c>
      <c r="C369" s="50" t="s">
        <v>145</v>
      </c>
      <c r="D369" s="51" t="s">
        <v>232</v>
      </c>
      <c r="E369" s="51" t="s">
        <v>150</v>
      </c>
      <c r="F369" s="52">
        <f t="shared" si="5"/>
        <v>50.82</v>
      </c>
      <c r="G369" s="52">
        <v>50.82</v>
      </c>
      <c r="H369" s="52">
        <v>0</v>
      </c>
      <c r="I369" s="52">
        <v>0</v>
      </c>
      <c r="J369" s="19">
        <v>0</v>
      </c>
    </row>
    <row r="370" spans="1:10" ht="19.5" customHeight="1">
      <c r="A370" s="50" t="s">
        <v>91</v>
      </c>
      <c r="B370" s="50" t="s">
        <v>89</v>
      </c>
      <c r="C370" s="50" t="s">
        <v>93</v>
      </c>
      <c r="D370" s="51" t="s">
        <v>232</v>
      </c>
      <c r="E370" s="51" t="s">
        <v>223</v>
      </c>
      <c r="F370" s="52">
        <f t="shared" si="5"/>
        <v>10</v>
      </c>
      <c r="G370" s="52">
        <v>10</v>
      </c>
      <c r="H370" s="52">
        <v>0</v>
      </c>
      <c r="I370" s="52">
        <v>0</v>
      </c>
      <c r="J370" s="19">
        <v>0</v>
      </c>
    </row>
    <row r="371" spans="1:10" ht="19.5" customHeight="1">
      <c r="A371" s="50" t="s">
        <v>91</v>
      </c>
      <c r="B371" s="50" t="s">
        <v>89</v>
      </c>
      <c r="C371" s="50" t="s">
        <v>102</v>
      </c>
      <c r="D371" s="51" t="s">
        <v>232</v>
      </c>
      <c r="E371" s="51" t="s">
        <v>233</v>
      </c>
      <c r="F371" s="52">
        <f t="shared" si="5"/>
        <v>0.04</v>
      </c>
      <c r="G371" s="52">
        <v>0.04</v>
      </c>
      <c r="H371" s="52">
        <v>0</v>
      </c>
      <c r="I371" s="52">
        <v>0</v>
      </c>
      <c r="J371" s="19">
        <v>0</v>
      </c>
    </row>
    <row r="372" spans="1:10" ht="19.5" customHeight="1">
      <c r="A372" s="50" t="s">
        <v>96</v>
      </c>
      <c r="B372" s="50" t="s">
        <v>97</v>
      </c>
      <c r="C372" s="50" t="s">
        <v>102</v>
      </c>
      <c r="D372" s="51" t="s">
        <v>232</v>
      </c>
      <c r="E372" s="51" t="s">
        <v>113</v>
      </c>
      <c r="F372" s="52">
        <f t="shared" si="5"/>
        <v>47.65</v>
      </c>
      <c r="G372" s="52">
        <v>47.65</v>
      </c>
      <c r="H372" s="52">
        <v>0</v>
      </c>
      <c r="I372" s="52">
        <v>0</v>
      </c>
      <c r="J372" s="19">
        <v>0</v>
      </c>
    </row>
    <row r="373" spans="1:10" ht="19.5" customHeight="1">
      <c r="A373" s="50" t="s">
        <v>100</v>
      </c>
      <c r="B373" s="50" t="s">
        <v>84</v>
      </c>
      <c r="C373" s="50" t="s">
        <v>85</v>
      </c>
      <c r="D373" s="51" t="s">
        <v>232</v>
      </c>
      <c r="E373" s="51" t="s">
        <v>127</v>
      </c>
      <c r="F373" s="52">
        <f t="shared" si="5"/>
        <v>2495.59</v>
      </c>
      <c r="G373" s="52">
        <v>1426.59</v>
      </c>
      <c r="H373" s="52">
        <v>1069</v>
      </c>
      <c r="I373" s="52">
        <v>0</v>
      </c>
      <c r="J373" s="19">
        <v>0</v>
      </c>
    </row>
    <row r="374" spans="1:10" ht="19.5" customHeight="1">
      <c r="A374" s="50" t="s">
        <v>106</v>
      </c>
      <c r="B374" s="50" t="s">
        <v>102</v>
      </c>
      <c r="C374" s="50" t="s">
        <v>93</v>
      </c>
      <c r="D374" s="51" t="s">
        <v>232</v>
      </c>
      <c r="E374" s="51" t="s">
        <v>107</v>
      </c>
      <c r="F374" s="52">
        <f t="shared" si="5"/>
        <v>76.24</v>
      </c>
      <c r="G374" s="52">
        <v>76.24</v>
      </c>
      <c r="H374" s="52">
        <v>0</v>
      </c>
      <c r="I374" s="52">
        <v>0</v>
      </c>
      <c r="J374" s="19">
        <v>0</v>
      </c>
    </row>
    <row r="375" spans="1:10" ht="19.5" customHeight="1">
      <c r="A375" s="50" t="s">
        <v>38</v>
      </c>
      <c r="B375" s="50" t="s">
        <v>38</v>
      </c>
      <c r="C375" s="50" t="s">
        <v>38</v>
      </c>
      <c r="D375" s="51" t="s">
        <v>38</v>
      </c>
      <c r="E375" s="51" t="s">
        <v>234</v>
      </c>
      <c r="F375" s="52">
        <f t="shared" si="5"/>
        <v>22830.91</v>
      </c>
      <c r="G375" s="52">
        <v>3663.27</v>
      </c>
      <c r="H375" s="52">
        <v>19167.64</v>
      </c>
      <c r="I375" s="52">
        <v>0</v>
      </c>
      <c r="J375" s="19">
        <v>0</v>
      </c>
    </row>
    <row r="376" spans="1:10" ht="19.5" customHeight="1">
      <c r="A376" s="50" t="s">
        <v>91</v>
      </c>
      <c r="B376" s="50" t="s">
        <v>92</v>
      </c>
      <c r="C376" s="50" t="s">
        <v>102</v>
      </c>
      <c r="D376" s="51" t="s">
        <v>235</v>
      </c>
      <c r="E376" s="51" t="s">
        <v>117</v>
      </c>
      <c r="F376" s="52">
        <f t="shared" si="5"/>
        <v>597.27</v>
      </c>
      <c r="G376" s="52">
        <v>597.27</v>
      </c>
      <c r="H376" s="52">
        <v>0</v>
      </c>
      <c r="I376" s="52">
        <v>0</v>
      </c>
      <c r="J376" s="19">
        <v>0</v>
      </c>
    </row>
    <row r="377" spans="1:10" ht="19.5" customHeight="1">
      <c r="A377" s="50" t="s">
        <v>91</v>
      </c>
      <c r="B377" s="50" t="s">
        <v>92</v>
      </c>
      <c r="C377" s="50" t="s">
        <v>92</v>
      </c>
      <c r="D377" s="51" t="s">
        <v>235</v>
      </c>
      <c r="E377" s="51" t="s">
        <v>95</v>
      </c>
      <c r="F377" s="52">
        <f t="shared" si="5"/>
        <v>1319</v>
      </c>
      <c r="G377" s="52">
        <v>1319</v>
      </c>
      <c r="H377" s="52">
        <v>0</v>
      </c>
      <c r="I377" s="52">
        <v>0</v>
      </c>
      <c r="J377" s="19">
        <v>0</v>
      </c>
    </row>
    <row r="378" spans="1:10" ht="19.5" customHeight="1">
      <c r="A378" s="50" t="s">
        <v>91</v>
      </c>
      <c r="B378" s="50" t="s">
        <v>92</v>
      </c>
      <c r="C378" s="50" t="s">
        <v>145</v>
      </c>
      <c r="D378" s="51" t="s">
        <v>235</v>
      </c>
      <c r="E378" s="51" t="s">
        <v>150</v>
      </c>
      <c r="F378" s="52">
        <f t="shared" si="5"/>
        <v>635</v>
      </c>
      <c r="G378" s="52">
        <v>635</v>
      </c>
      <c r="H378" s="52">
        <v>0</v>
      </c>
      <c r="I378" s="52">
        <v>0</v>
      </c>
      <c r="J378" s="19">
        <v>0</v>
      </c>
    </row>
    <row r="379" spans="1:10" ht="19.5" customHeight="1">
      <c r="A379" s="50" t="s">
        <v>96</v>
      </c>
      <c r="B379" s="50" t="s">
        <v>97</v>
      </c>
      <c r="C379" s="50" t="s">
        <v>102</v>
      </c>
      <c r="D379" s="51" t="s">
        <v>235</v>
      </c>
      <c r="E379" s="51" t="s">
        <v>113</v>
      </c>
      <c r="F379" s="52">
        <f t="shared" si="5"/>
        <v>408</v>
      </c>
      <c r="G379" s="52">
        <v>408</v>
      </c>
      <c r="H379" s="52">
        <v>0</v>
      </c>
      <c r="I379" s="52">
        <v>0</v>
      </c>
      <c r="J379" s="19">
        <v>0</v>
      </c>
    </row>
    <row r="380" spans="1:10" ht="19.5" customHeight="1">
      <c r="A380" s="50" t="s">
        <v>100</v>
      </c>
      <c r="B380" s="50" t="s">
        <v>84</v>
      </c>
      <c r="C380" s="50" t="s">
        <v>92</v>
      </c>
      <c r="D380" s="51" t="s">
        <v>235</v>
      </c>
      <c r="E380" s="51" t="s">
        <v>236</v>
      </c>
      <c r="F380" s="52">
        <f t="shared" si="5"/>
        <v>14120</v>
      </c>
      <c r="G380" s="52">
        <v>0</v>
      </c>
      <c r="H380" s="52">
        <v>14120</v>
      </c>
      <c r="I380" s="52">
        <v>0</v>
      </c>
      <c r="J380" s="19">
        <v>0</v>
      </c>
    </row>
    <row r="381" spans="1:10" ht="19.5" customHeight="1">
      <c r="A381" s="50" t="s">
        <v>100</v>
      </c>
      <c r="B381" s="50" t="s">
        <v>84</v>
      </c>
      <c r="C381" s="50" t="s">
        <v>145</v>
      </c>
      <c r="D381" s="51" t="s">
        <v>235</v>
      </c>
      <c r="E381" s="51" t="s">
        <v>237</v>
      </c>
      <c r="F381" s="52">
        <f t="shared" si="5"/>
        <v>5086.74</v>
      </c>
      <c r="G381" s="52">
        <v>692</v>
      </c>
      <c r="H381" s="52">
        <v>4394.74</v>
      </c>
      <c r="I381" s="52">
        <v>0</v>
      </c>
      <c r="J381" s="19">
        <v>0</v>
      </c>
    </row>
    <row r="382" spans="1:10" ht="19.5" customHeight="1">
      <c r="A382" s="50" t="s">
        <v>100</v>
      </c>
      <c r="B382" s="50" t="s">
        <v>84</v>
      </c>
      <c r="C382" s="50" t="s">
        <v>85</v>
      </c>
      <c r="D382" s="51" t="s">
        <v>235</v>
      </c>
      <c r="E382" s="51" t="s">
        <v>127</v>
      </c>
      <c r="F382" s="52">
        <f t="shared" si="5"/>
        <v>362</v>
      </c>
      <c r="G382" s="52">
        <v>12</v>
      </c>
      <c r="H382" s="52">
        <v>350</v>
      </c>
      <c r="I382" s="52">
        <v>0</v>
      </c>
      <c r="J382" s="19">
        <v>0</v>
      </c>
    </row>
    <row r="383" spans="1:10" ht="19.5" customHeight="1">
      <c r="A383" s="50" t="s">
        <v>100</v>
      </c>
      <c r="B383" s="50" t="s">
        <v>92</v>
      </c>
      <c r="C383" s="50" t="s">
        <v>85</v>
      </c>
      <c r="D383" s="51" t="s">
        <v>235</v>
      </c>
      <c r="E383" s="51" t="s">
        <v>238</v>
      </c>
      <c r="F383" s="52">
        <f t="shared" si="5"/>
        <v>302.9</v>
      </c>
      <c r="G383" s="52">
        <v>0</v>
      </c>
      <c r="H383" s="52">
        <v>302.9</v>
      </c>
      <c r="I383" s="52">
        <v>0</v>
      </c>
      <c r="J383" s="19">
        <v>0</v>
      </c>
    </row>
    <row r="384" spans="1:10" ht="19.5" customHeight="1">
      <c r="A384" s="50" t="s">
        <v>38</v>
      </c>
      <c r="B384" s="50" t="s">
        <v>38</v>
      </c>
      <c r="C384" s="50" t="s">
        <v>38</v>
      </c>
      <c r="D384" s="51" t="s">
        <v>38</v>
      </c>
      <c r="E384" s="51" t="s">
        <v>239</v>
      </c>
      <c r="F384" s="52">
        <f t="shared" si="5"/>
        <v>3915.89</v>
      </c>
      <c r="G384" s="52">
        <v>3000.49</v>
      </c>
      <c r="H384" s="52">
        <v>915.4</v>
      </c>
      <c r="I384" s="52">
        <v>0</v>
      </c>
      <c r="J384" s="19">
        <v>0</v>
      </c>
    </row>
    <row r="385" spans="1:10" ht="19.5" customHeight="1">
      <c r="A385" s="50" t="s">
        <v>91</v>
      </c>
      <c r="B385" s="50" t="s">
        <v>92</v>
      </c>
      <c r="C385" s="50" t="s">
        <v>102</v>
      </c>
      <c r="D385" s="51" t="s">
        <v>240</v>
      </c>
      <c r="E385" s="51" t="s">
        <v>117</v>
      </c>
      <c r="F385" s="52">
        <f t="shared" si="5"/>
        <v>30.47</v>
      </c>
      <c r="G385" s="52">
        <v>30.47</v>
      </c>
      <c r="H385" s="52">
        <v>0</v>
      </c>
      <c r="I385" s="52">
        <v>0</v>
      </c>
      <c r="J385" s="19">
        <v>0</v>
      </c>
    </row>
    <row r="386" spans="1:10" ht="19.5" customHeight="1">
      <c r="A386" s="50" t="s">
        <v>91</v>
      </c>
      <c r="B386" s="50" t="s">
        <v>92</v>
      </c>
      <c r="C386" s="50" t="s">
        <v>92</v>
      </c>
      <c r="D386" s="51" t="s">
        <v>240</v>
      </c>
      <c r="E386" s="51" t="s">
        <v>95</v>
      </c>
      <c r="F386" s="52">
        <f t="shared" si="5"/>
        <v>964</v>
      </c>
      <c r="G386" s="52">
        <v>964</v>
      </c>
      <c r="H386" s="52">
        <v>0</v>
      </c>
      <c r="I386" s="52">
        <v>0</v>
      </c>
      <c r="J386" s="19">
        <v>0</v>
      </c>
    </row>
    <row r="387" spans="1:10" ht="19.5" customHeight="1">
      <c r="A387" s="50" t="s">
        <v>91</v>
      </c>
      <c r="B387" s="50" t="s">
        <v>92</v>
      </c>
      <c r="C387" s="50" t="s">
        <v>145</v>
      </c>
      <c r="D387" s="51" t="s">
        <v>240</v>
      </c>
      <c r="E387" s="51" t="s">
        <v>150</v>
      </c>
      <c r="F387" s="52">
        <f t="shared" si="5"/>
        <v>482</v>
      </c>
      <c r="G387" s="52">
        <v>482</v>
      </c>
      <c r="H387" s="52">
        <v>0</v>
      </c>
      <c r="I387" s="52">
        <v>0</v>
      </c>
      <c r="J387" s="19">
        <v>0</v>
      </c>
    </row>
    <row r="388" spans="1:10" ht="19.5" customHeight="1">
      <c r="A388" s="50" t="s">
        <v>91</v>
      </c>
      <c r="B388" s="50" t="s">
        <v>89</v>
      </c>
      <c r="C388" s="50" t="s">
        <v>93</v>
      </c>
      <c r="D388" s="51" t="s">
        <v>240</v>
      </c>
      <c r="E388" s="51" t="s">
        <v>223</v>
      </c>
      <c r="F388" s="52">
        <f t="shared" si="5"/>
        <v>105</v>
      </c>
      <c r="G388" s="52">
        <v>105</v>
      </c>
      <c r="H388" s="52">
        <v>0</v>
      </c>
      <c r="I388" s="52">
        <v>0</v>
      </c>
      <c r="J388" s="19">
        <v>0</v>
      </c>
    </row>
    <row r="389" spans="1:10" ht="19.5" customHeight="1">
      <c r="A389" s="50" t="s">
        <v>91</v>
      </c>
      <c r="B389" s="50" t="s">
        <v>89</v>
      </c>
      <c r="C389" s="50" t="s">
        <v>102</v>
      </c>
      <c r="D389" s="51" t="s">
        <v>240</v>
      </c>
      <c r="E389" s="51" t="s">
        <v>233</v>
      </c>
      <c r="F389" s="52">
        <f t="shared" si="5"/>
        <v>2.6</v>
      </c>
      <c r="G389" s="52">
        <v>2.6</v>
      </c>
      <c r="H389" s="52">
        <v>0</v>
      </c>
      <c r="I389" s="52">
        <v>0</v>
      </c>
      <c r="J389" s="19">
        <v>0</v>
      </c>
    </row>
    <row r="390" spans="1:10" ht="19.5" customHeight="1">
      <c r="A390" s="50" t="s">
        <v>91</v>
      </c>
      <c r="B390" s="50" t="s">
        <v>85</v>
      </c>
      <c r="C390" s="50" t="s">
        <v>93</v>
      </c>
      <c r="D390" s="51" t="s">
        <v>240</v>
      </c>
      <c r="E390" s="51" t="s">
        <v>122</v>
      </c>
      <c r="F390" s="52">
        <f t="shared" si="5"/>
        <v>40</v>
      </c>
      <c r="G390" s="52">
        <v>40</v>
      </c>
      <c r="H390" s="52">
        <v>0</v>
      </c>
      <c r="I390" s="52">
        <v>0</v>
      </c>
      <c r="J390" s="19">
        <v>0</v>
      </c>
    </row>
    <row r="391" spans="1:10" ht="19.5" customHeight="1">
      <c r="A391" s="50" t="s">
        <v>96</v>
      </c>
      <c r="B391" s="50" t="s">
        <v>97</v>
      </c>
      <c r="C391" s="50" t="s">
        <v>102</v>
      </c>
      <c r="D391" s="51" t="s">
        <v>240</v>
      </c>
      <c r="E391" s="51" t="s">
        <v>113</v>
      </c>
      <c r="F391" s="52">
        <f aca="true" t="shared" si="6" ref="F391:F447">SUM(G391:J391)</f>
        <v>382</v>
      </c>
      <c r="G391" s="52">
        <v>382</v>
      </c>
      <c r="H391" s="52">
        <v>0</v>
      </c>
      <c r="I391" s="52">
        <v>0</v>
      </c>
      <c r="J391" s="19">
        <v>0</v>
      </c>
    </row>
    <row r="392" spans="1:10" ht="19.5" customHeight="1">
      <c r="A392" s="50" t="s">
        <v>100</v>
      </c>
      <c r="B392" s="50" t="s">
        <v>84</v>
      </c>
      <c r="C392" s="50" t="s">
        <v>145</v>
      </c>
      <c r="D392" s="51" t="s">
        <v>240</v>
      </c>
      <c r="E392" s="51" t="s">
        <v>237</v>
      </c>
      <c r="F392" s="52">
        <f t="shared" si="6"/>
        <v>867</v>
      </c>
      <c r="G392" s="52">
        <v>0</v>
      </c>
      <c r="H392" s="52">
        <v>867</v>
      </c>
      <c r="I392" s="52">
        <v>0</v>
      </c>
      <c r="J392" s="19">
        <v>0</v>
      </c>
    </row>
    <row r="393" spans="1:10" ht="19.5" customHeight="1">
      <c r="A393" s="50" t="s">
        <v>100</v>
      </c>
      <c r="B393" s="50" t="s">
        <v>84</v>
      </c>
      <c r="C393" s="50" t="s">
        <v>85</v>
      </c>
      <c r="D393" s="51" t="s">
        <v>240</v>
      </c>
      <c r="E393" s="51" t="s">
        <v>127</v>
      </c>
      <c r="F393" s="52">
        <f t="shared" si="6"/>
        <v>662.8199999999999</v>
      </c>
      <c r="G393" s="52">
        <v>614.42</v>
      </c>
      <c r="H393" s="52">
        <v>48.4</v>
      </c>
      <c r="I393" s="52">
        <v>0</v>
      </c>
      <c r="J393" s="19">
        <v>0</v>
      </c>
    </row>
    <row r="394" spans="1:10" ht="19.5" customHeight="1">
      <c r="A394" s="50" t="s">
        <v>106</v>
      </c>
      <c r="B394" s="50" t="s">
        <v>102</v>
      </c>
      <c r="C394" s="50" t="s">
        <v>93</v>
      </c>
      <c r="D394" s="51" t="s">
        <v>240</v>
      </c>
      <c r="E394" s="51" t="s">
        <v>107</v>
      </c>
      <c r="F394" s="52">
        <f t="shared" si="6"/>
        <v>380</v>
      </c>
      <c r="G394" s="52">
        <v>380</v>
      </c>
      <c r="H394" s="52">
        <v>0</v>
      </c>
      <c r="I394" s="52">
        <v>0</v>
      </c>
      <c r="J394" s="19">
        <v>0</v>
      </c>
    </row>
    <row r="395" spans="1:10" ht="19.5" customHeight="1">
      <c r="A395" s="50" t="s">
        <v>38</v>
      </c>
      <c r="B395" s="50" t="s">
        <v>38</v>
      </c>
      <c r="C395" s="50" t="s">
        <v>38</v>
      </c>
      <c r="D395" s="51" t="s">
        <v>38</v>
      </c>
      <c r="E395" s="51" t="s">
        <v>241</v>
      </c>
      <c r="F395" s="52">
        <f t="shared" si="6"/>
        <v>6154.78</v>
      </c>
      <c r="G395" s="52">
        <v>3415.93</v>
      </c>
      <c r="H395" s="52">
        <v>2738.85</v>
      </c>
      <c r="I395" s="52">
        <v>0</v>
      </c>
      <c r="J395" s="19">
        <v>0</v>
      </c>
    </row>
    <row r="396" spans="1:10" ht="19.5" customHeight="1">
      <c r="A396" s="50" t="s">
        <v>88</v>
      </c>
      <c r="B396" s="50" t="s">
        <v>89</v>
      </c>
      <c r="C396" s="50" t="s">
        <v>84</v>
      </c>
      <c r="D396" s="51" t="s">
        <v>242</v>
      </c>
      <c r="E396" s="51" t="s">
        <v>90</v>
      </c>
      <c r="F396" s="52">
        <f t="shared" si="6"/>
        <v>100</v>
      </c>
      <c r="G396" s="52">
        <v>100</v>
      </c>
      <c r="H396" s="52">
        <v>0</v>
      </c>
      <c r="I396" s="52">
        <v>0</v>
      </c>
      <c r="J396" s="19">
        <v>0</v>
      </c>
    </row>
    <row r="397" spans="1:10" ht="19.5" customHeight="1">
      <c r="A397" s="50" t="s">
        <v>91</v>
      </c>
      <c r="B397" s="50" t="s">
        <v>92</v>
      </c>
      <c r="C397" s="50" t="s">
        <v>102</v>
      </c>
      <c r="D397" s="51" t="s">
        <v>242</v>
      </c>
      <c r="E397" s="51" t="s">
        <v>117</v>
      </c>
      <c r="F397" s="52">
        <f t="shared" si="6"/>
        <v>0.73</v>
      </c>
      <c r="G397" s="52">
        <v>0.73</v>
      </c>
      <c r="H397" s="52">
        <v>0</v>
      </c>
      <c r="I397" s="52">
        <v>0</v>
      </c>
      <c r="J397" s="19">
        <v>0</v>
      </c>
    </row>
    <row r="398" spans="1:10" ht="19.5" customHeight="1">
      <c r="A398" s="50" t="s">
        <v>91</v>
      </c>
      <c r="B398" s="50" t="s">
        <v>92</v>
      </c>
      <c r="C398" s="50" t="s">
        <v>92</v>
      </c>
      <c r="D398" s="51" t="s">
        <v>242</v>
      </c>
      <c r="E398" s="51" t="s">
        <v>95</v>
      </c>
      <c r="F398" s="52">
        <f t="shared" si="6"/>
        <v>290</v>
      </c>
      <c r="G398" s="52">
        <v>290</v>
      </c>
      <c r="H398" s="52">
        <v>0</v>
      </c>
      <c r="I398" s="52">
        <v>0</v>
      </c>
      <c r="J398" s="19">
        <v>0</v>
      </c>
    </row>
    <row r="399" spans="1:10" ht="19.5" customHeight="1">
      <c r="A399" s="50" t="s">
        <v>91</v>
      </c>
      <c r="B399" s="50" t="s">
        <v>92</v>
      </c>
      <c r="C399" s="50" t="s">
        <v>145</v>
      </c>
      <c r="D399" s="51" t="s">
        <v>242</v>
      </c>
      <c r="E399" s="51" t="s">
        <v>150</v>
      </c>
      <c r="F399" s="52">
        <f t="shared" si="6"/>
        <v>145</v>
      </c>
      <c r="G399" s="52">
        <v>145</v>
      </c>
      <c r="H399" s="52">
        <v>0</v>
      </c>
      <c r="I399" s="52">
        <v>0</v>
      </c>
      <c r="J399" s="19">
        <v>0</v>
      </c>
    </row>
    <row r="400" spans="1:10" ht="19.5" customHeight="1">
      <c r="A400" s="50" t="s">
        <v>91</v>
      </c>
      <c r="B400" s="50" t="s">
        <v>85</v>
      </c>
      <c r="C400" s="50" t="s">
        <v>93</v>
      </c>
      <c r="D400" s="51" t="s">
        <v>242</v>
      </c>
      <c r="E400" s="51" t="s">
        <v>122</v>
      </c>
      <c r="F400" s="52">
        <f t="shared" si="6"/>
        <v>24</v>
      </c>
      <c r="G400" s="52">
        <v>24</v>
      </c>
      <c r="H400" s="52">
        <v>0</v>
      </c>
      <c r="I400" s="52">
        <v>0</v>
      </c>
      <c r="J400" s="19">
        <v>0</v>
      </c>
    </row>
    <row r="401" spans="1:10" ht="19.5" customHeight="1">
      <c r="A401" s="50" t="s">
        <v>96</v>
      </c>
      <c r="B401" s="50" t="s">
        <v>97</v>
      </c>
      <c r="C401" s="50" t="s">
        <v>102</v>
      </c>
      <c r="D401" s="51" t="s">
        <v>242</v>
      </c>
      <c r="E401" s="51" t="s">
        <v>113</v>
      </c>
      <c r="F401" s="52">
        <f t="shared" si="6"/>
        <v>116</v>
      </c>
      <c r="G401" s="52">
        <v>116</v>
      </c>
      <c r="H401" s="52">
        <v>0</v>
      </c>
      <c r="I401" s="52">
        <v>0</v>
      </c>
      <c r="J401" s="19">
        <v>0</v>
      </c>
    </row>
    <row r="402" spans="1:10" ht="19.5" customHeight="1">
      <c r="A402" s="50" t="s">
        <v>100</v>
      </c>
      <c r="B402" s="50" t="s">
        <v>84</v>
      </c>
      <c r="C402" s="50" t="s">
        <v>92</v>
      </c>
      <c r="D402" s="51" t="s">
        <v>242</v>
      </c>
      <c r="E402" s="51" t="s">
        <v>236</v>
      </c>
      <c r="F402" s="52">
        <f t="shared" si="6"/>
        <v>1921.23</v>
      </c>
      <c r="G402" s="52">
        <v>0</v>
      </c>
      <c r="H402" s="52">
        <v>1921.23</v>
      </c>
      <c r="I402" s="52">
        <v>0</v>
      </c>
      <c r="J402" s="19">
        <v>0</v>
      </c>
    </row>
    <row r="403" spans="1:10" ht="19.5" customHeight="1">
      <c r="A403" s="50" t="s">
        <v>100</v>
      </c>
      <c r="B403" s="50" t="s">
        <v>84</v>
      </c>
      <c r="C403" s="50" t="s">
        <v>85</v>
      </c>
      <c r="D403" s="51" t="s">
        <v>242</v>
      </c>
      <c r="E403" s="51" t="s">
        <v>127</v>
      </c>
      <c r="F403" s="52">
        <f t="shared" si="6"/>
        <v>3306.8199999999997</v>
      </c>
      <c r="G403" s="52">
        <v>2489.2</v>
      </c>
      <c r="H403" s="52">
        <v>817.62</v>
      </c>
      <c r="I403" s="52">
        <v>0</v>
      </c>
      <c r="J403" s="19">
        <v>0</v>
      </c>
    </row>
    <row r="404" spans="1:10" ht="19.5" customHeight="1">
      <c r="A404" s="50" t="s">
        <v>106</v>
      </c>
      <c r="B404" s="50" t="s">
        <v>102</v>
      </c>
      <c r="C404" s="50" t="s">
        <v>93</v>
      </c>
      <c r="D404" s="51" t="s">
        <v>242</v>
      </c>
      <c r="E404" s="51" t="s">
        <v>107</v>
      </c>
      <c r="F404" s="52">
        <f t="shared" si="6"/>
        <v>251</v>
      </c>
      <c r="G404" s="52">
        <v>251</v>
      </c>
      <c r="H404" s="52">
        <v>0</v>
      </c>
      <c r="I404" s="52">
        <v>0</v>
      </c>
      <c r="J404" s="19">
        <v>0</v>
      </c>
    </row>
    <row r="405" spans="1:10" ht="19.5" customHeight="1">
      <c r="A405" s="50" t="s">
        <v>38</v>
      </c>
      <c r="B405" s="50" t="s">
        <v>38</v>
      </c>
      <c r="C405" s="50" t="s">
        <v>38</v>
      </c>
      <c r="D405" s="51" t="s">
        <v>38</v>
      </c>
      <c r="E405" s="51" t="s">
        <v>243</v>
      </c>
      <c r="F405" s="52">
        <f t="shared" si="6"/>
        <v>7154.280000000001</v>
      </c>
      <c r="G405" s="52">
        <v>3331.51</v>
      </c>
      <c r="H405" s="52">
        <v>3822.77</v>
      </c>
      <c r="I405" s="52">
        <v>0</v>
      </c>
      <c r="J405" s="19">
        <v>0</v>
      </c>
    </row>
    <row r="406" spans="1:10" ht="19.5" customHeight="1">
      <c r="A406" s="50" t="s">
        <v>91</v>
      </c>
      <c r="B406" s="50" t="s">
        <v>92</v>
      </c>
      <c r="C406" s="50" t="s">
        <v>102</v>
      </c>
      <c r="D406" s="51" t="s">
        <v>244</v>
      </c>
      <c r="E406" s="51" t="s">
        <v>117</v>
      </c>
      <c r="F406" s="52">
        <f t="shared" si="6"/>
        <v>8.51</v>
      </c>
      <c r="G406" s="52">
        <v>8.51</v>
      </c>
      <c r="H406" s="52">
        <v>0</v>
      </c>
      <c r="I406" s="52">
        <v>0</v>
      </c>
      <c r="J406" s="19">
        <v>0</v>
      </c>
    </row>
    <row r="407" spans="1:10" ht="19.5" customHeight="1">
      <c r="A407" s="50" t="s">
        <v>91</v>
      </c>
      <c r="B407" s="50" t="s">
        <v>92</v>
      </c>
      <c r="C407" s="50" t="s">
        <v>92</v>
      </c>
      <c r="D407" s="51" t="s">
        <v>244</v>
      </c>
      <c r="E407" s="51" t="s">
        <v>95</v>
      </c>
      <c r="F407" s="52">
        <f t="shared" si="6"/>
        <v>723</v>
      </c>
      <c r="G407" s="52">
        <v>723</v>
      </c>
      <c r="H407" s="52">
        <v>0</v>
      </c>
      <c r="I407" s="52">
        <v>0</v>
      </c>
      <c r="J407" s="19">
        <v>0</v>
      </c>
    </row>
    <row r="408" spans="1:10" ht="19.5" customHeight="1">
      <c r="A408" s="50" t="s">
        <v>91</v>
      </c>
      <c r="B408" s="50" t="s">
        <v>92</v>
      </c>
      <c r="C408" s="50" t="s">
        <v>145</v>
      </c>
      <c r="D408" s="51" t="s">
        <v>244</v>
      </c>
      <c r="E408" s="51" t="s">
        <v>150</v>
      </c>
      <c r="F408" s="52">
        <f t="shared" si="6"/>
        <v>361.5</v>
      </c>
      <c r="G408" s="52">
        <v>361.5</v>
      </c>
      <c r="H408" s="52">
        <v>0</v>
      </c>
      <c r="I408" s="52">
        <v>0</v>
      </c>
      <c r="J408" s="19">
        <v>0</v>
      </c>
    </row>
    <row r="409" spans="1:10" ht="19.5" customHeight="1">
      <c r="A409" s="50" t="s">
        <v>91</v>
      </c>
      <c r="B409" s="50" t="s">
        <v>85</v>
      </c>
      <c r="C409" s="50" t="s">
        <v>93</v>
      </c>
      <c r="D409" s="51" t="s">
        <v>244</v>
      </c>
      <c r="E409" s="51" t="s">
        <v>122</v>
      </c>
      <c r="F409" s="52">
        <f t="shared" si="6"/>
        <v>40.5</v>
      </c>
      <c r="G409" s="52">
        <v>40.5</v>
      </c>
      <c r="H409" s="52">
        <v>0</v>
      </c>
      <c r="I409" s="52">
        <v>0</v>
      </c>
      <c r="J409" s="19">
        <v>0</v>
      </c>
    </row>
    <row r="410" spans="1:10" ht="19.5" customHeight="1">
      <c r="A410" s="50" t="s">
        <v>96</v>
      </c>
      <c r="B410" s="50" t="s">
        <v>97</v>
      </c>
      <c r="C410" s="50" t="s">
        <v>102</v>
      </c>
      <c r="D410" s="51" t="s">
        <v>244</v>
      </c>
      <c r="E410" s="51" t="s">
        <v>113</v>
      </c>
      <c r="F410" s="52">
        <f t="shared" si="6"/>
        <v>575</v>
      </c>
      <c r="G410" s="52">
        <v>575</v>
      </c>
      <c r="H410" s="52">
        <v>0</v>
      </c>
      <c r="I410" s="52">
        <v>0</v>
      </c>
      <c r="J410" s="19">
        <v>0</v>
      </c>
    </row>
    <row r="411" spans="1:10" ht="19.5" customHeight="1">
      <c r="A411" s="50" t="s">
        <v>100</v>
      </c>
      <c r="B411" s="50" t="s">
        <v>84</v>
      </c>
      <c r="C411" s="50" t="s">
        <v>92</v>
      </c>
      <c r="D411" s="51" t="s">
        <v>244</v>
      </c>
      <c r="E411" s="51" t="s">
        <v>236</v>
      </c>
      <c r="F411" s="52">
        <f t="shared" si="6"/>
        <v>2689.74</v>
      </c>
      <c r="G411" s="52">
        <v>0</v>
      </c>
      <c r="H411" s="52">
        <v>2689.74</v>
      </c>
      <c r="I411" s="52">
        <v>0</v>
      </c>
      <c r="J411" s="19">
        <v>0</v>
      </c>
    </row>
    <row r="412" spans="1:10" ht="19.5" customHeight="1">
      <c r="A412" s="50" t="s">
        <v>100</v>
      </c>
      <c r="B412" s="50" t="s">
        <v>84</v>
      </c>
      <c r="C412" s="50" t="s">
        <v>145</v>
      </c>
      <c r="D412" s="51" t="s">
        <v>244</v>
      </c>
      <c r="E412" s="51" t="s">
        <v>237</v>
      </c>
      <c r="F412" s="52">
        <f t="shared" si="6"/>
        <v>868.03</v>
      </c>
      <c r="G412" s="52">
        <v>0</v>
      </c>
      <c r="H412" s="52">
        <v>868.03</v>
      </c>
      <c r="I412" s="52">
        <v>0</v>
      </c>
      <c r="J412" s="19">
        <v>0</v>
      </c>
    </row>
    <row r="413" spans="1:10" ht="19.5" customHeight="1">
      <c r="A413" s="50" t="s">
        <v>100</v>
      </c>
      <c r="B413" s="50" t="s">
        <v>84</v>
      </c>
      <c r="C413" s="50" t="s">
        <v>85</v>
      </c>
      <c r="D413" s="51" t="s">
        <v>244</v>
      </c>
      <c r="E413" s="51" t="s">
        <v>127</v>
      </c>
      <c r="F413" s="52">
        <f t="shared" si="6"/>
        <v>1102</v>
      </c>
      <c r="G413" s="52">
        <v>1073</v>
      </c>
      <c r="H413" s="52">
        <v>29</v>
      </c>
      <c r="I413" s="52">
        <v>0</v>
      </c>
      <c r="J413" s="19">
        <v>0</v>
      </c>
    </row>
    <row r="414" spans="1:10" ht="19.5" customHeight="1">
      <c r="A414" s="50" t="s">
        <v>100</v>
      </c>
      <c r="B414" s="50" t="s">
        <v>92</v>
      </c>
      <c r="C414" s="50" t="s">
        <v>85</v>
      </c>
      <c r="D414" s="51" t="s">
        <v>244</v>
      </c>
      <c r="E414" s="51" t="s">
        <v>238</v>
      </c>
      <c r="F414" s="52">
        <f t="shared" si="6"/>
        <v>236</v>
      </c>
      <c r="G414" s="52">
        <v>0</v>
      </c>
      <c r="H414" s="52">
        <v>236</v>
      </c>
      <c r="I414" s="52">
        <v>0</v>
      </c>
      <c r="J414" s="19">
        <v>0</v>
      </c>
    </row>
    <row r="415" spans="1:10" ht="19.5" customHeight="1">
      <c r="A415" s="50" t="s">
        <v>106</v>
      </c>
      <c r="B415" s="50" t="s">
        <v>102</v>
      </c>
      <c r="C415" s="50" t="s">
        <v>93</v>
      </c>
      <c r="D415" s="51" t="s">
        <v>244</v>
      </c>
      <c r="E415" s="51" t="s">
        <v>107</v>
      </c>
      <c r="F415" s="52">
        <f t="shared" si="6"/>
        <v>550</v>
      </c>
      <c r="G415" s="52">
        <v>550</v>
      </c>
      <c r="H415" s="52">
        <v>0</v>
      </c>
      <c r="I415" s="52">
        <v>0</v>
      </c>
      <c r="J415" s="19">
        <v>0</v>
      </c>
    </row>
    <row r="416" spans="1:10" ht="19.5" customHeight="1">
      <c r="A416" s="50" t="s">
        <v>38</v>
      </c>
      <c r="B416" s="50" t="s">
        <v>38</v>
      </c>
      <c r="C416" s="50" t="s">
        <v>38</v>
      </c>
      <c r="D416" s="51" t="s">
        <v>38</v>
      </c>
      <c r="E416" s="51" t="s">
        <v>245</v>
      </c>
      <c r="F416" s="52">
        <f t="shared" si="6"/>
        <v>7208.33</v>
      </c>
      <c r="G416" s="52">
        <v>5283.01</v>
      </c>
      <c r="H416" s="52">
        <v>1925.32</v>
      </c>
      <c r="I416" s="52">
        <v>0</v>
      </c>
      <c r="J416" s="19">
        <v>0</v>
      </c>
    </row>
    <row r="417" spans="1:10" ht="19.5" customHeight="1">
      <c r="A417" s="50" t="s">
        <v>88</v>
      </c>
      <c r="B417" s="50" t="s">
        <v>89</v>
      </c>
      <c r="C417" s="50" t="s">
        <v>84</v>
      </c>
      <c r="D417" s="51" t="s">
        <v>246</v>
      </c>
      <c r="E417" s="51" t="s">
        <v>90</v>
      </c>
      <c r="F417" s="52">
        <f t="shared" si="6"/>
        <v>35.8</v>
      </c>
      <c r="G417" s="52">
        <v>35.8</v>
      </c>
      <c r="H417" s="52">
        <v>0</v>
      </c>
      <c r="I417" s="52">
        <v>0</v>
      </c>
      <c r="J417" s="19">
        <v>0</v>
      </c>
    </row>
    <row r="418" spans="1:10" ht="19.5" customHeight="1">
      <c r="A418" s="50" t="s">
        <v>91</v>
      </c>
      <c r="B418" s="50" t="s">
        <v>92</v>
      </c>
      <c r="C418" s="50" t="s">
        <v>102</v>
      </c>
      <c r="D418" s="51" t="s">
        <v>246</v>
      </c>
      <c r="E418" s="51" t="s">
        <v>117</v>
      </c>
      <c r="F418" s="52">
        <f t="shared" si="6"/>
        <v>18.22</v>
      </c>
      <c r="G418" s="52">
        <v>18.22</v>
      </c>
      <c r="H418" s="52">
        <v>0</v>
      </c>
      <c r="I418" s="52">
        <v>0</v>
      </c>
      <c r="J418" s="19">
        <v>0</v>
      </c>
    </row>
    <row r="419" spans="1:10" ht="19.5" customHeight="1">
      <c r="A419" s="50" t="s">
        <v>91</v>
      </c>
      <c r="B419" s="50" t="s">
        <v>92</v>
      </c>
      <c r="C419" s="50" t="s">
        <v>92</v>
      </c>
      <c r="D419" s="51" t="s">
        <v>246</v>
      </c>
      <c r="E419" s="51" t="s">
        <v>95</v>
      </c>
      <c r="F419" s="52">
        <f t="shared" si="6"/>
        <v>323.76</v>
      </c>
      <c r="G419" s="52">
        <v>323.76</v>
      </c>
      <c r="H419" s="52">
        <v>0</v>
      </c>
      <c r="I419" s="52">
        <v>0</v>
      </c>
      <c r="J419" s="19">
        <v>0</v>
      </c>
    </row>
    <row r="420" spans="1:10" ht="19.5" customHeight="1">
      <c r="A420" s="50" t="s">
        <v>91</v>
      </c>
      <c r="B420" s="50" t="s">
        <v>92</v>
      </c>
      <c r="C420" s="50" t="s">
        <v>145</v>
      </c>
      <c r="D420" s="51" t="s">
        <v>246</v>
      </c>
      <c r="E420" s="51" t="s">
        <v>150</v>
      </c>
      <c r="F420" s="52">
        <f t="shared" si="6"/>
        <v>161.89</v>
      </c>
      <c r="G420" s="52">
        <v>161.89</v>
      </c>
      <c r="H420" s="52">
        <v>0</v>
      </c>
      <c r="I420" s="52">
        <v>0</v>
      </c>
      <c r="J420" s="19">
        <v>0</v>
      </c>
    </row>
    <row r="421" spans="1:10" ht="19.5" customHeight="1">
      <c r="A421" s="50" t="s">
        <v>91</v>
      </c>
      <c r="B421" s="50" t="s">
        <v>85</v>
      </c>
      <c r="C421" s="50" t="s">
        <v>93</v>
      </c>
      <c r="D421" s="51" t="s">
        <v>246</v>
      </c>
      <c r="E421" s="51" t="s">
        <v>122</v>
      </c>
      <c r="F421" s="52">
        <f t="shared" si="6"/>
        <v>16.67</v>
      </c>
      <c r="G421" s="52">
        <v>16.67</v>
      </c>
      <c r="H421" s="52">
        <v>0</v>
      </c>
      <c r="I421" s="52">
        <v>0</v>
      </c>
      <c r="J421" s="19">
        <v>0</v>
      </c>
    </row>
    <row r="422" spans="1:10" ht="19.5" customHeight="1">
      <c r="A422" s="50" t="s">
        <v>96</v>
      </c>
      <c r="B422" s="50" t="s">
        <v>97</v>
      </c>
      <c r="C422" s="50" t="s">
        <v>102</v>
      </c>
      <c r="D422" s="51" t="s">
        <v>246</v>
      </c>
      <c r="E422" s="51" t="s">
        <v>113</v>
      </c>
      <c r="F422" s="52">
        <f t="shared" si="6"/>
        <v>167.95</v>
      </c>
      <c r="G422" s="52">
        <v>167.95</v>
      </c>
      <c r="H422" s="52">
        <v>0</v>
      </c>
      <c r="I422" s="52">
        <v>0</v>
      </c>
      <c r="J422" s="19">
        <v>0</v>
      </c>
    </row>
    <row r="423" spans="1:10" ht="19.5" customHeight="1">
      <c r="A423" s="50" t="s">
        <v>100</v>
      </c>
      <c r="B423" s="50" t="s">
        <v>84</v>
      </c>
      <c r="C423" s="50" t="s">
        <v>145</v>
      </c>
      <c r="D423" s="51" t="s">
        <v>246</v>
      </c>
      <c r="E423" s="51" t="s">
        <v>237</v>
      </c>
      <c r="F423" s="52">
        <f t="shared" si="6"/>
        <v>6207.46</v>
      </c>
      <c r="G423" s="52">
        <v>4324.14</v>
      </c>
      <c r="H423" s="52">
        <v>1883.32</v>
      </c>
      <c r="I423" s="52">
        <v>0</v>
      </c>
      <c r="J423" s="19">
        <v>0</v>
      </c>
    </row>
    <row r="424" spans="1:10" ht="19.5" customHeight="1">
      <c r="A424" s="50" t="s">
        <v>100</v>
      </c>
      <c r="B424" s="50" t="s">
        <v>84</v>
      </c>
      <c r="C424" s="50" t="s">
        <v>104</v>
      </c>
      <c r="D424" s="51" t="s">
        <v>246</v>
      </c>
      <c r="E424" s="51" t="s">
        <v>105</v>
      </c>
      <c r="F424" s="52">
        <f t="shared" si="6"/>
        <v>12</v>
      </c>
      <c r="G424" s="52">
        <v>0</v>
      </c>
      <c r="H424" s="52">
        <v>12</v>
      </c>
      <c r="I424" s="52">
        <v>0</v>
      </c>
      <c r="J424" s="19">
        <v>0</v>
      </c>
    </row>
    <row r="425" spans="1:10" ht="19.5" customHeight="1">
      <c r="A425" s="50" t="s">
        <v>100</v>
      </c>
      <c r="B425" s="50" t="s">
        <v>92</v>
      </c>
      <c r="C425" s="50" t="s">
        <v>85</v>
      </c>
      <c r="D425" s="51" t="s">
        <v>246</v>
      </c>
      <c r="E425" s="51" t="s">
        <v>238</v>
      </c>
      <c r="F425" s="52">
        <f t="shared" si="6"/>
        <v>30</v>
      </c>
      <c r="G425" s="52">
        <v>0</v>
      </c>
      <c r="H425" s="52">
        <v>30</v>
      </c>
      <c r="I425" s="52">
        <v>0</v>
      </c>
      <c r="J425" s="19">
        <v>0</v>
      </c>
    </row>
    <row r="426" spans="1:10" ht="19.5" customHeight="1">
      <c r="A426" s="50" t="s">
        <v>106</v>
      </c>
      <c r="B426" s="50" t="s">
        <v>102</v>
      </c>
      <c r="C426" s="50" t="s">
        <v>93</v>
      </c>
      <c r="D426" s="51" t="s">
        <v>246</v>
      </c>
      <c r="E426" s="51" t="s">
        <v>107</v>
      </c>
      <c r="F426" s="52">
        <f t="shared" si="6"/>
        <v>234.58</v>
      </c>
      <c r="G426" s="52">
        <v>234.58</v>
      </c>
      <c r="H426" s="52">
        <v>0</v>
      </c>
      <c r="I426" s="52">
        <v>0</v>
      </c>
      <c r="J426" s="19">
        <v>0</v>
      </c>
    </row>
    <row r="427" spans="1:10" ht="19.5" customHeight="1">
      <c r="A427" s="50" t="s">
        <v>38</v>
      </c>
      <c r="B427" s="50" t="s">
        <v>38</v>
      </c>
      <c r="C427" s="50" t="s">
        <v>38</v>
      </c>
      <c r="D427" s="51" t="s">
        <v>38</v>
      </c>
      <c r="E427" s="51" t="s">
        <v>247</v>
      </c>
      <c r="F427" s="52">
        <f t="shared" si="6"/>
        <v>5489.280000000001</v>
      </c>
      <c r="G427" s="52">
        <v>3043.23</v>
      </c>
      <c r="H427" s="52">
        <v>2446.05</v>
      </c>
      <c r="I427" s="52">
        <v>0</v>
      </c>
      <c r="J427" s="19">
        <v>0</v>
      </c>
    </row>
    <row r="428" spans="1:10" ht="19.5" customHeight="1">
      <c r="A428" s="50" t="s">
        <v>91</v>
      </c>
      <c r="B428" s="50" t="s">
        <v>92</v>
      </c>
      <c r="C428" s="50" t="s">
        <v>102</v>
      </c>
      <c r="D428" s="51" t="s">
        <v>248</v>
      </c>
      <c r="E428" s="51" t="s">
        <v>117</v>
      </c>
      <c r="F428" s="52">
        <f t="shared" si="6"/>
        <v>8.62</v>
      </c>
      <c r="G428" s="52">
        <v>8.62</v>
      </c>
      <c r="H428" s="52">
        <v>0</v>
      </c>
      <c r="I428" s="52">
        <v>0</v>
      </c>
      <c r="J428" s="19">
        <v>0</v>
      </c>
    </row>
    <row r="429" spans="1:10" ht="19.5" customHeight="1">
      <c r="A429" s="50" t="s">
        <v>91</v>
      </c>
      <c r="B429" s="50" t="s">
        <v>92</v>
      </c>
      <c r="C429" s="50" t="s">
        <v>92</v>
      </c>
      <c r="D429" s="51" t="s">
        <v>248</v>
      </c>
      <c r="E429" s="51" t="s">
        <v>95</v>
      </c>
      <c r="F429" s="52">
        <f t="shared" si="6"/>
        <v>396.3</v>
      </c>
      <c r="G429" s="52">
        <v>396.3</v>
      </c>
      <c r="H429" s="52">
        <v>0</v>
      </c>
      <c r="I429" s="52">
        <v>0</v>
      </c>
      <c r="J429" s="19">
        <v>0</v>
      </c>
    </row>
    <row r="430" spans="1:10" ht="19.5" customHeight="1">
      <c r="A430" s="50" t="s">
        <v>91</v>
      </c>
      <c r="B430" s="50" t="s">
        <v>92</v>
      </c>
      <c r="C430" s="50" t="s">
        <v>145</v>
      </c>
      <c r="D430" s="51" t="s">
        <v>248</v>
      </c>
      <c r="E430" s="51" t="s">
        <v>150</v>
      </c>
      <c r="F430" s="52">
        <f t="shared" si="6"/>
        <v>158.52</v>
      </c>
      <c r="G430" s="52">
        <v>158.52</v>
      </c>
      <c r="H430" s="52">
        <v>0</v>
      </c>
      <c r="I430" s="52">
        <v>0</v>
      </c>
      <c r="J430" s="19">
        <v>0</v>
      </c>
    </row>
    <row r="431" spans="1:10" ht="19.5" customHeight="1">
      <c r="A431" s="50" t="s">
        <v>91</v>
      </c>
      <c r="B431" s="50" t="s">
        <v>85</v>
      </c>
      <c r="C431" s="50" t="s">
        <v>93</v>
      </c>
      <c r="D431" s="51" t="s">
        <v>248</v>
      </c>
      <c r="E431" s="51" t="s">
        <v>122</v>
      </c>
      <c r="F431" s="52">
        <f t="shared" si="6"/>
        <v>13.13</v>
      </c>
      <c r="G431" s="52">
        <v>13.13</v>
      </c>
      <c r="H431" s="52">
        <v>0</v>
      </c>
      <c r="I431" s="52">
        <v>0</v>
      </c>
      <c r="J431" s="19">
        <v>0</v>
      </c>
    </row>
    <row r="432" spans="1:10" ht="19.5" customHeight="1">
      <c r="A432" s="50" t="s">
        <v>96</v>
      </c>
      <c r="B432" s="50" t="s">
        <v>97</v>
      </c>
      <c r="C432" s="50" t="s">
        <v>102</v>
      </c>
      <c r="D432" s="51" t="s">
        <v>248</v>
      </c>
      <c r="E432" s="51" t="s">
        <v>113</v>
      </c>
      <c r="F432" s="52">
        <f t="shared" si="6"/>
        <v>112.06</v>
      </c>
      <c r="G432" s="52">
        <v>112.06</v>
      </c>
      <c r="H432" s="52">
        <v>0</v>
      </c>
      <c r="I432" s="52">
        <v>0</v>
      </c>
      <c r="J432" s="19">
        <v>0</v>
      </c>
    </row>
    <row r="433" spans="1:10" ht="19.5" customHeight="1">
      <c r="A433" s="50" t="s">
        <v>249</v>
      </c>
      <c r="B433" s="50" t="s">
        <v>157</v>
      </c>
      <c r="C433" s="50" t="s">
        <v>93</v>
      </c>
      <c r="D433" s="51" t="s">
        <v>248</v>
      </c>
      <c r="E433" s="51" t="s">
        <v>250</v>
      </c>
      <c r="F433" s="52">
        <f t="shared" si="6"/>
        <v>184</v>
      </c>
      <c r="G433" s="52">
        <v>0</v>
      </c>
      <c r="H433" s="52">
        <v>184</v>
      </c>
      <c r="I433" s="52">
        <v>0</v>
      </c>
      <c r="J433" s="19">
        <v>0</v>
      </c>
    </row>
    <row r="434" spans="1:10" ht="19.5" customHeight="1">
      <c r="A434" s="50" t="s">
        <v>100</v>
      </c>
      <c r="B434" s="50" t="s">
        <v>84</v>
      </c>
      <c r="C434" s="50" t="s">
        <v>92</v>
      </c>
      <c r="D434" s="51" t="s">
        <v>248</v>
      </c>
      <c r="E434" s="51" t="s">
        <v>236</v>
      </c>
      <c r="F434" s="52">
        <f t="shared" si="6"/>
        <v>1734.36</v>
      </c>
      <c r="G434" s="52">
        <v>0</v>
      </c>
      <c r="H434" s="52">
        <v>1734.36</v>
      </c>
      <c r="I434" s="52">
        <v>0</v>
      </c>
      <c r="J434" s="19">
        <v>0</v>
      </c>
    </row>
    <row r="435" spans="1:10" ht="19.5" customHeight="1">
      <c r="A435" s="50" t="s">
        <v>100</v>
      </c>
      <c r="B435" s="50" t="s">
        <v>84</v>
      </c>
      <c r="C435" s="50" t="s">
        <v>85</v>
      </c>
      <c r="D435" s="51" t="s">
        <v>248</v>
      </c>
      <c r="E435" s="51" t="s">
        <v>127</v>
      </c>
      <c r="F435" s="52">
        <f t="shared" si="6"/>
        <v>2594.29</v>
      </c>
      <c r="G435" s="52">
        <v>2144.29</v>
      </c>
      <c r="H435" s="52">
        <v>450</v>
      </c>
      <c r="I435" s="52">
        <v>0</v>
      </c>
      <c r="J435" s="19">
        <v>0</v>
      </c>
    </row>
    <row r="436" spans="1:10" ht="19.5" customHeight="1">
      <c r="A436" s="50" t="s">
        <v>106</v>
      </c>
      <c r="B436" s="50" t="s">
        <v>102</v>
      </c>
      <c r="C436" s="50" t="s">
        <v>93</v>
      </c>
      <c r="D436" s="51" t="s">
        <v>248</v>
      </c>
      <c r="E436" s="51" t="s">
        <v>107</v>
      </c>
      <c r="F436" s="52">
        <f t="shared" si="6"/>
        <v>210.31</v>
      </c>
      <c r="G436" s="52">
        <v>210.31</v>
      </c>
      <c r="H436" s="52">
        <v>0</v>
      </c>
      <c r="I436" s="52">
        <v>0</v>
      </c>
      <c r="J436" s="19">
        <v>0</v>
      </c>
    </row>
    <row r="437" spans="1:10" ht="19.5" customHeight="1">
      <c r="A437" s="50" t="s">
        <v>251</v>
      </c>
      <c r="B437" s="50" t="s">
        <v>84</v>
      </c>
      <c r="C437" s="50" t="s">
        <v>93</v>
      </c>
      <c r="D437" s="51" t="s">
        <v>248</v>
      </c>
      <c r="E437" s="51" t="s">
        <v>252</v>
      </c>
      <c r="F437" s="52">
        <f t="shared" si="6"/>
        <v>77.69</v>
      </c>
      <c r="G437" s="52">
        <v>0</v>
      </c>
      <c r="H437" s="52">
        <v>77.69</v>
      </c>
      <c r="I437" s="52">
        <v>0</v>
      </c>
      <c r="J437" s="19">
        <v>0</v>
      </c>
    </row>
    <row r="438" spans="1:10" ht="19.5" customHeight="1">
      <c r="A438" s="50" t="s">
        <v>38</v>
      </c>
      <c r="B438" s="50" t="s">
        <v>38</v>
      </c>
      <c r="C438" s="50" t="s">
        <v>38</v>
      </c>
      <c r="D438" s="51" t="s">
        <v>38</v>
      </c>
      <c r="E438" s="51" t="s">
        <v>253</v>
      </c>
      <c r="F438" s="52">
        <f t="shared" si="6"/>
        <v>3016.34</v>
      </c>
      <c r="G438" s="52">
        <v>1723.21</v>
      </c>
      <c r="H438" s="52">
        <v>1293.13</v>
      </c>
      <c r="I438" s="52">
        <v>0</v>
      </c>
      <c r="J438" s="19">
        <v>0</v>
      </c>
    </row>
    <row r="439" spans="1:10" ht="19.5" customHeight="1">
      <c r="A439" s="50" t="s">
        <v>88</v>
      </c>
      <c r="B439" s="50" t="s">
        <v>89</v>
      </c>
      <c r="C439" s="50" t="s">
        <v>84</v>
      </c>
      <c r="D439" s="51" t="s">
        <v>254</v>
      </c>
      <c r="E439" s="51" t="s">
        <v>90</v>
      </c>
      <c r="F439" s="52">
        <f t="shared" si="6"/>
        <v>9</v>
      </c>
      <c r="G439" s="52">
        <v>9</v>
      </c>
      <c r="H439" s="52">
        <v>0</v>
      </c>
      <c r="I439" s="52">
        <v>0</v>
      </c>
      <c r="J439" s="19">
        <v>0</v>
      </c>
    </row>
    <row r="440" spans="1:10" ht="19.5" customHeight="1">
      <c r="A440" s="50" t="s">
        <v>91</v>
      </c>
      <c r="B440" s="50" t="s">
        <v>92</v>
      </c>
      <c r="C440" s="50" t="s">
        <v>102</v>
      </c>
      <c r="D440" s="51" t="s">
        <v>254</v>
      </c>
      <c r="E440" s="51" t="s">
        <v>117</v>
      </c>
      <c r="F440" s="52">
        <f t="shared" si="6"/>
        <v>0.62</v>
      </c>
      <c r="G440" s="52">
        <v>0.62</v>
      </c>
      <c r="H440" s="52">
        <v>0</v>
      </c>
      <c r="I440" s="52">
        <v>0</v>
      </c>
      <c r="J440" s="19">
        <v>0</v>
      </c>
    </row>
    <row r="441" spans="1:10" ht="19.5" customHeight="1">
      <c r="A441" s="50" t="s">
        <v>91</v>
      </c>
      <c r="B441" s="50" t="s">
        <v>92</v>
      </c>
      <c r="C441" s="50" t="s">
        <v>92</v>
      </c>
      <c r="D441" s="51" t="s">
        <v>254</v>
      </c>
      <c r="E441" s="51" t="s">
        <v>95</v>
      </c>
      <c r="F441" s="52">
        <f t="shared" si="6"/>
        <v>120</v>
      </c>
      <c r="G441" s="52">
        <v>120</v>
      </c>
      <c r="H441" s="52">
        <v>0</v>
      </c>
      <c r="I441" s="52">
        <v>0</v>
      </c>
      <c r="J441" s="19">
        <v>0</v>
      </c>
    </row>
    <row r="442" spans="1:10" ht="19.5" customHeight="1">
      <c r="A442" s="50" t="s">
        <v>91</v>
      </c>
      <c r="B442" s="50" t="s">
        <v>92</v>
      </c>
      <c r="C442" s="50" t="s">
        <v>145</v>
      </c>
      <c r="D442" s="51" t="s">
        <v>254</v>
      </c>
      <c r="E442" s="51" t="s">
        <v>150</v>
      </c>
      <c r="F442" s="52">
        <f t="shared" si="6"/>
        <v>50</v>
      </c>
      <c r="G442" s="52">
        <v>50</v>
      </c>
      <c r="H442" s="52">
        <v>0</v>
      </c>
      <c r="I442" s="52">
        <v>0</v>
      </c>
      <c r="J442" s="19">
        <v>0</v>
      </c>
    </row>
    <row r="443" spans="1:10" ht="19.5" customHeight="1">
      <c r="A443" s="50" t="s">
        <v>91</v>
      </c>
      <c r="B443" s="50" t="s">
        <v>89</v>
      </c>
      <c r="C443" s="50" t="s">
        <v>93</v>
      </c>
      <c r="D443" s="51" t="s">
        <v>254</v>
      </c>
      <c r="E443" s="51" t="s">
        <v>223</v>
      </c>
      <c r="F443" s="52">
        <f t="shared" si="6"/>
        <v>15</v>
      </c>
      <c r="G443" s="52">
        <v>15</v>
      </c>
      <c r="H443" s="52">
        <v>0</v>
      </c>
      <c r="I443" s="52">
        <v>0</v>
      </c>
      <c r="J443" s="19">
        <v>0</v>
      </c>
    </row>
    <row r="444" spans="1:10" ht="19.5" customHeight="1">
      <c r="A444" s="50" t="s">
        <v>96</v>
      </c>
      <c r="B444" s="50" t="s">
        <v>97</v>
      </c>
      <c r="C444" s="50" t="s">
        <v>102</v>
      </c>
      <c r="D444" s="51" t="s">
        <v>254</v>
      </c>
      <c r="E444" s="51" t="s">
        <v>113</v>
      </c>
      <c r="F444" s="52">
        <f t="shared" si="6"/>
        <v>80</v>
      </c>
      <c r="G444" s="52">
        <v>80</v>
      </c>
      <c r="H444" s="52">
        <v>0</v>
      </c>
      <c r="I444" s="52">
        <v>0</v>
      </c>
      <c r="J444" s="19">
        <v>0</v>
      </c>
    </row>
    <row r="445" spans="1:10" ht="19.5" customHeight="1">
      <c r="A445" s="50" t="s">
        <v>100</v>
      </c>
      <c r="B445" s="50" t="s">
        <v>84</v>
      </c>
      <c r="C445" s="50" t="s">
        <v>92</v>
      </c>
      <c r="D445" s="51" t="s">
        <v>254</v>
      </c>
      <c r="E445" s="51" t="s">
        <v>236</v>
      </c>
      <c r="F445" s="52">
        <f t="shared" si="6"/>
        <v>958.13</v>
      </c>
      <c r="G445" s="52">
        <v>0</v>
      </c>
      <c r="H445" s="52">
        <v>958.13</v>
      </c>
      <c r="I445" s="52">
        <v>0</v>
      </c>
      <c r="J445" s="19">
        <v>0</v>
      </c>
    </row>
    <row r="446" spans="1:10" ht="19.5" customHeight="1">
      <c r="A446" s="50" t="s">
        <v>100</v>
      </c>
      <c r="B446" s="50" t="s">
        <v>84</v>
      </c>
      <c r="C446" s="50" t="s">
        <v>85</v>
      </c>
      <c r="D446" s="51" t="s">
        <v>254</v>
      </c>
      <c r="E446" s="51" t="s">
        <v>127</v>
      </c>
      <c r="F446" s="52">
        <f t="shared" si="6"/>
        <v>1688.59</v>
      </c>
      <c r="G446" s="52">
        <v>1353.59</v>
      </c>
      <c r="H446" s="52">
        <v>335</v>
      </c>
      <c r="I446" s="52">
        <v>0</v>
      </c>
      <c r="J446" s="19">
        <v>0</v>
      </c>
    </row>
    <row r="447" spans="1:10" ht="19.5" customHeight="1">
      <c r="A447" s="50" t="s">
        <v>106</v>
      </c>
      <c r="B447" s="50" t="s">
        <v>102</v>
      </c>
      <c r="C447" s="50" t="s">
        <v>93</v>
      </c>
      <c r="D447" s="51" t="s">
        <v>254</v>
      </c>
      <c r="E447" s="51" t="s">
        <v>107</v>
      </c>
      <c r="F447" s="52">
        <f t="shared" si="6"/>
        <v>95</v>
      </c>
      <c r="G447" s="52">
        <v>95</v>
      </c>
      <c r="H447" s="52">
        <v>0</v>
      </c>
      <c r="I447" s="52">
        <v>0</v>
      </c>
      <c r="J447" s="19">
        <v>0</v>
      </c>
    </row>
  </sheetData>
  <sheetProtection/>
  <mergeCells count="10">
    <mergeCell ref="A2:J2"/>
    <mergeCell ref="J4:J6"/>
    <mergeCell ref="E5:E6"/>
    <mergeCell ref="D5:D6"/>
    <mergeCell ref="F4:F6"/>
    <mergeCell ref="G4:G6"/>
    <mergeCell ref="H4:H6"/>
    <mergeCell ref="I4:I6"/>
    <mergeCell ref="A4:E4"/>
    <mergeCell ref="A5:C5"/>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9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39"/>
  <sheetViews>
    <sheetView showGridLines="0" showZeros="0" zoomScalePageLayoutView="0" workbookViewId="0" topLeftCell="A1">
      <selection activeCell="A1" sqref="A1"/>
    </sheetView>
  </sheetViews>
  <sheetFormatPr defaultColWidth="9.33203125" defaultRowHeight="11.25"/>
  <cols>
    <col min="1" max="1" width="53.5" style="0" customWidth="1"/>
    <col min="2" max="2" width="24.83203125" style="0" customWidth="1"/>
    <col min="3" max="3" width="53.5" style="0" customWidth="1"/>
    <col min="4" max="8" width="24.83203125" style="0" customWidth="1"/>
  </cols>
  <sheetData>
    <row r="1" spans="1:8" ht="20.25" customHeight="1">
      <c r="A1" s="7"/>
      <c r="B1" s="7"/>
      <c r="C1" s="7"/>
      <c r="D1" s="7"/>
      <c r="E1" s="7"/>
      <c r="F1" s="7"/>
      <c r="G1" s="7"/>
      <c r="H1" s="8" t="s">
        <v>262</v>
      </c>
    </row>
    <row r="2" spans="1:8" ht="20.25" customHeight="1">
      <c r="A2" s="91" t="s">
        <v>263</v>
      </c>
      <c r="B2" s="91"/>
      <c r="C2" s="91"/>
      <c r="D2" s="91"/>
      <c r="E2" s="91"/>
      <c r="F2" s="91"/>
      <c r="G2" s="91"/>
      <c r="H2" s="91"/>
    </row>
    <row r="3" spans="1:8" ht="20.25" customHeight="1">
      <c r="A3" s="9" t="s">
        <v>0</v>
      </c>
      <c r="B3" s="9"/>
      <c r="C3" s="10"/>
      <c r="D3" s="10"/>
      <c r="E3" s="10"/>
      <c r="F3" s="10"/>
      <c r="G3" s="10"/>
      <c r="H3" s="11" t="s">
        <v>5</v>
      </c>
    </row>
    <row r="4" spans="1:8" ht="24" customHeight="1">
      <c r="A4" s="92" t="s">
        <v>6</v>
      </c>
      <c r="B4" s="93"/>
      <c r="C4" s="92" t="s">
        <v>7</v>
      </c>
      <c r="D4" s="121"/>
      <c r="E4" s="121"/>
      <c r="F4" s="121"/>
      <c r="G4" s="121"/>
      <c r="H4" s="93"/>
    </row>
    <row r="5" spans="1:8" ht="24" customHeight="1">
      <c r="A5" s="12" t="s">
        <v>8</v>
      </c>
      <c r="B5" s="53" t="s">
        <v>9</v>
      </c>
      <c r="C5" s="12" t="s">
        <v>8</v>
      </c>
      <c r="D5" s="12" t="s">
        <v>58</v>
      </c>
      <c r="E5" s="53" t="s">
        <v>264</v>
      </c>
      <c r="F5" s="13" t="s">
        <v>265</v>
      </c>
      <c r="G5" s="12" t="s">
        <v>266</v>
      </c>
      <c r="H5" s="13" t="s">
        <v>267</v>
      </c>
    </row>
    <row r="6" spans="1:8" ht="24" customHeight="1">
      <c r="A6" s="17" t="s">
        <v>268</v>
      </c>
      <c r="B6" s="16">
        <f>SUM(B7:B9)</f>
        <v>84703.93</v>
      </c>
      <c r="C6" s="54" t="s">
        <v>269</v>
      </c>
      <c r="D6" s="16">
        <f aca="true" t="shared" si="0" ref="D6:D35">SUM(E6:H6)</f>
        <v>110322.25</v>
      </c>
      <c r="E6" s="16">
        <f>SUM(E7:E35)</f>
        <v>110322.25</v>
      </c>
      <c r="F6" s="16">
        <f>SUM(F7:F35)</f>
        <v>0</v>
      </c>
      <c r="G6" s="16">
        <f>SUM(G7:G35)</f>
        <v>0</v>
      </c>
      <c r="H6" s="16">
        <f>SUM(H7:H35)</f>
        <v>0</v>
      </c>
    </row>
    <row r="7" spans="1:8" ht="24" customHeight="1">
      <c r="A7" s="17" t="s">
        <v>270</v>
      </c>
      <c r="B7" s="16">
        <v>84703.93</v>
      </c>
      <c r="C7" s="54" t="s">
        <v>271</v>
      </c>
      <c r="D7" s="16">
        <f t="shared" si="0"/>
        <v>7.19</v>
      </c>
      <c r="E7" s="55">
        <v>7.19</v>
      </c>
      <c r="F7" s="55">
        <v>0</v>
      </c>
      <c r="G7" s="55">
        <v>0</v>
      </c>
      <c r="H7" s="16">
        <v>0</v>
      </c>
    </row>
    <row r="8" spans="1:8" ht="24" customHeight="1">
      <c r="A8" s="17" t="s">
        <v>272</v>
      </c>
      <c r="B8" s="16">
        <v>0</v>
      </c>
      <c r="C8" s="54" t="s">
        <v>273</v>
      </c>
      <c r="D8" s="16">
        <f t="shared" si="0"/>
        <v>0</v>
      </c>
      <c r="E8" s="55">
        <v>0</v>
      </c>
      <c r="F8" s="55">
        <v>0</v>
      </c>
      <c r="G8" s="55">
        <v>0</v>
      </c>
      <c r="H8" s="16">
        <v>0</v>
      </c>
    </row>
    <row r="9" spans="1:8" ht="24" customHeight="1">
      <c r="A9" s="17" t="s">
        <v>274</v>
      </c>
      <c r="B9" s="16">
        <v>0</v>
      </c>
      <c r="C9" s="54" t="s">
        <v>275</v>
      </c>
      <c r="D9" s="16">
        <f t="shared" si="0"/>
        <v>0</v>
      </c>
      <c r="E9" s="55">
        <v>0</v>
      </c>
      <c r="F9" s="55">
        <v>0</v>
      </c>
      <c r="G9" s="55">
        <v>0</v>
      </c>
      <c r="H9" s="16">
        <v>0</v>
      </c>
    </row>
    <row r="10" spans="1:8" ht="24" customHeight="1">
      <c r="A10" s="17" t="s">
        <v>276</v>
      </c>
      <c r="B10" s="16">
        <f>SUM(B11:B14)</f>
        <v>25618.32</v>
      </c>
      <c r="C10" s="54" t="s">
        <v>277</v>
      </c>
      <c r="D10" s="16">
        <f t="shared" si="0"/>
        <v>0</v>
      </c>
      <c r="E10" s="55">
        <v>0</v>
      </c>
      <c r="F10" s="55">
        <v>0</v>
      </c>
      <c r="G10" s="55">
        <v>0</v>
      </c>
      <c r="H10" s="16">
        <v>0</v>
      </c>
    </row>
    <row r="11" spans="1:8" ht="24" customHeight="1">
      <c r="A11" s="17" t="s">
        <v>270</v>
      </c>
      <c r="B11" s="16">
        <v>25618.32</v>
      </c>
      <c r="C11" s="54" t="s">
        <v>278</v>
      </c>
      <c r="D11" s="16">
        <f t="shared" si="0"/>
        <v>16651.39</v>
      </c>
      <c r="E11" s="55">
        <v>16651.39</v>
      </c>
      <c r="F11" s="55">
        <v>0</v>
      </c>
      <c r="G11" s="55">
        <v>0</v>
      </c>
      <c r="H11" s="16">
        <v>0</v>
      </c>
    </row>
    <row r="12" spans="1:8" ht="24" customHeight="1">
      <c r="A12" s="17" t="s">
        <v>272</v>
      </c>
      <c r="B12" s="16">
        <v>0</v>
      </c>
      <c r="C12" s="54" t="s">
        <v>279</v>
      </c>
      <c r="D12" s="16">
        <f t="shared" si="0"/>
        <v>1327.07</v>
      </c>
      <c r="E12" s="55">
        <v>1327.07</v>
      </c>
      <c r="F12" s="55">
        <v>0</v>
      </c>
      <c r="G12" s="55">
        <v>0</v>
      </c>
      <c r="H12" s="16">
        <v>0</v>
      </c>
    </row>
    <row r="13" spans="1:8" ht="24" customHeight="1">
      <c r="A13" s="17" t="s">
        <v>274</v>
      </c>
      <c r="B13" s="16">
        <v>0</v>
      </c>
      <c r="C13" s="54" t="s">
        <v>280</v>
      </c>
      <c r="D13" s="16">
        <f t="shared" si="0"/>
        <v>0</v>
      </c>
      <c r="E13" s="55">
        <v>0</v>
      </c>
      <c r="F13" s="55">
        <v>0</v>
      </c>
      <c r="G13" s="55">
        <v>0</v>
      </c>
      <c r="H13" s="16">
        <v>0</v>
      </c>
    </row>
    <row r="14" spans="1:8" ht="24" customHeight="1">
      <c r="A14" s="17" t="s">
        <v>281</v>
      </c>
      <c r="B14" s="16">
        <v>0</v>
      </c>
      <c r="C14" s="54" t="s">
        <v>282</v>
      </c>
      <c r="D14" s="16">
        <f t="shared" si="0"/>
        <v>11541.71</v>
      </c>
      <c r="E14" s="55">
        <v>11541.71</v>
      </c>
      <c r="F14" s="55">
        <v>0</v>
      </c>
      <c r="G14" s="55">
        <v>0</v>
      </c>
      <c r="H14" s="16">
        <v>0</v>
      </c>
    </row>
    <row r="15" spans="1:8" ht="24" customHeight="1">
      <c r="A15" s="20"/>
      <c r="B15" s="16"/>
      <c r="C15" s="56" t="s">
        <v>283</v>
      </c>
      <c r="D15" s="16">
        <f t="shared" si="0"/>
        <v>0</v>
      </c>
      <c r="E15" s="55">
        <v>0</v>
      </c>
      <c r="F15" s="55">
        <v>0</v>
      </c>
      <c r="G15" s="55">
        <v>0</v>
      </c>
      <c r="H15" s="16">
        <v>0</v>
      </c>
    </row>
    <row r="16" spans="1:8" ht="24" customHeight="1">
      <c r="A16" s="20"/>
      <c r="B16" s="16"/>
      <c r="C16" s="56" t="s">
        <v>284</v>
      </c>
      <c r="D16" s="16">
        <f t="shared" si="0"/>
        <v>3620.94</v>
      </c>
      <c r="E16" s="55">
        <v>3620.94</v>
      </c>
      <c r="F16" s="55">
        <v>0</v>
      </c>
      <c r="G16" s="55">
        <v>0</v>
      </c>
      <c r="H16" s="16">
        <v>0</v>
      </c>
    </row>
    <row r="17" spans="1:8" ht="24" customHeight="1">
      <c r="A17" s="20"/>
      <c r="B17" s="16"/>
      <c r="C17" s="56" t="s">
        <v>285</v>
      </c>
      <c r="D17" s="16">
        <f t="shared" si="0"/>
        <v>184</v>
      </c>
      <c r="E17" s="55">
        <v>184</v>
      </c>
      <c r="F17" s="55">
        <v>0</v>
      </c>
      <c r="G17" s="55">
        <v>0</v>
      </c>
      <c r="H17" s="16">
        <v>0</v>
      </c>
    </row>
    <row r="18" spans="1:8" ht="24" customHeight="1">
      <c r="A18" s="20"/>
      <c r="B18" s="16"/>
      <c r="C18" s="56" t="s">
        <v>286</v>
      </c>
      <c r="D18" s="16">
        <f t="shared" si="0"/>
        <v>0</v>
      </c>
      <c r="E18" s="55">
        <v>0</v>
      </c>
      <c r="F18" s="55">
        <v>0</v>
      </c>
      <c r="G18" s="55">
        <v>0</v>
      </c>
      <c r="H18" s="16">
        <v>0</v>
      </c>
    </row>
    <row r="19" spans="1:8" ht="24" customHeight="1">
      <c r="A19" s="20"/>
      <c r="B19" s="16"/>
      <c r="C19" s="56" t="s">
        <v>287</v>
      </c>
      <c r="D19" s="16">
        <f t="shared" si="0"/>
        <v>72776.45</v>
      </c>
      <c r="E19" s="55">
        <v>72776.45</v>
      </c>
      <c r="F19" s="55">
        <v>0</v>
      </c>
      <c r="G19" s="55">
        <v>0</v>
      </c>
      <c r="H19" s="16">
        <v>0</v>
      </c>
    </row>
    <row r="20" spans="1:8" ht="24" customHeight="1">
      <c r="A20" s="20"/>
      <c r="B20" s="16"/>
      <c r="C20" s="56" t="s">
        <v>288</v>
      </c>
      <c r="D20" s="16">
        <f t="shared" si="0"/>
        <v>0</v>
      </c>
      <c r="E20" s="55">
        <v>0</v>
      </c>
      <c r="F20" s="55">
        <v>0</v>
      </c>
      <c r="G20" s="55">
        <v>0</v>
      </c>
      <c r="H20" s="16">
        <v>0</v>
      </c>
    </row>
    <row r="21" spans="1:8" ht="24" customHeight="1">
      <c r="A21" s="20"/>
      <c r="B21" s="16"/>
      <c r="C21" s="56" t="s">
        <v>289</v>
      </c>
      <c r="D21" s="16">
        <f t="shared" si="0"/>
        <v>0</v>
      </c>
      <c r="E21" s="55">
        <v>0</v>
      </c>
      <c r="F21" s="55">
        <v>0</v>
      </c>
      <c r="G21" s="55">
        <v>0</v>
      </c>
      <c r="H21" s="16">
        <v>0</v>
      </c>
    </row>
    <row r="22" spans="1:8" ht="24" customHeight="1">
      <c r="A22" s="20"/>
      <c r="B22" s="16"/>
      <c r="C22" s="56" t="s">
        <v>290</v>
      </c>
      <c r="D22" s="16">
        <f t="shared" si="0"/>
        <v>0</v>
      </c>
      <c r="E22" s="55">
        <v>0</v>
      </c>
      <c r="F22" s="55">
        <v>0</v>
      </c>
      <c r="G22" s="55">
        <v>0</v>
      </c>
      <c r="H22" s="16">
        <v>0</v>
      </c>
    </row>
    <row r="23" spans="1:8" ht="24" customHeight="1">
      <c r="A23" s="20"/>
      <c r="B23" s="16"/>
      <c r="C23" s="56" t="s">
        <v>291</v>
      </c>
      <c r="D23" s="16">
        <f t="shared" si="0"/>
        <v>0</v>
      </c>
      <c r="E23" s="55">
        <v>0</v>
      </c>
      <c r="F23" s="55">
        <v>0</v>
      </c>
      <c r="G23" s="55">
        <v>0</v>
      </c>
      <c r="H23" s="16">
        <v>0</v>
      </c>
    </row>
    <row r="24" spans="1:8" ht="24" customHeight="1">
      <c r="A24" s="20"/>
      <c r="B24" s="16"/>
      <c r="C24" s="57" t="s">
        <v>292</v>
      </c>
      <c r="D24" s="16">
        <f t="shared" si="0"/>
        <v>0</v>
      </c>
      <c r="E24" s="55">
        <v>0</v>
      </c>
      <c r="F24" s="55">
        <v>0</v>
      </c>
      <c r="G24" s="55">
        <v>0</v>
      </c>
      <c r="H24" s="16">
        <v>0</v>
      </c>
    </row>
    <row r="25" spans="1:8" ht="24" customHeight="1">
      <c r="A25" s="58"/>
      <c r="B25" s="59"/>
      <c r="C25" s="60" t="s">
        <v>293</v>
      </c>
      <c r="D25" s="59">
        <f t="shared" si="0"/>
        <v>0</v>
      </c>
      <c r="E25" s="59">
        <v>0</v>
      </c>
      <c r="F25" s="59">
        <v>0</v>
      </c>
      <c r="G25" s="59">
        <v>0</v>
      </c>
      <c r="H25" s="59">
        <v>0</v>
      </c>
    </row>
    <row r="26" spans="1:8" ht="24" customHeight="1">
      <c r="A26" s="17"/>
      <c r="B26" s="59"/>
      <c r="C26" s="60" t="s">
        <v>294</v>
      </c>
      <c r="D26" s="59">
        <f t="shared" si="0"/>
        <v>4106.61</v>
      </c>
      <c r="E26" s="59">
        <v>4106.61</v>
      </c>
      <c r="F26" s="59">
        <v>0</v>
      </c>
      <c r="G26" s="59">
        <v>0</v>
      </c>
      <c r="H26" s="59">
        <v>0</v>
      </c>
    </row>
    <row r="27" spans="1:8" ht="24" customHeight="1">
      <c r="A27" s="17"/>
      <c r="B27" s="59"/>
      <c r="C27" s="60" t="s">
        <v>295</v>
      </c>
      <c r="D27" s="59">
        <f t="shared" si="0"/>
        <v>0</v>
      </c>
      <c r="E27" s="59">
        <v>0</v>
      </c>
      <c r="F27" s="59">
        <v>0</v>
      </c>
      <c r="G27" s="59">
        <v>0</v>
      </c>
      <c r="H27" s="59">
        <v>0</v>
      </c>
    </row>
    <row r="28" spans="1:8" ht="24" customHeight="1">
      <c r="A28" s="17"/>
      <c r="B28" s="59"/>
      <c r="C28" s="60" t="s">
        <v>296</v>
      </c>
      <c r="D28" s="59">
        <f t="shared" si="0"/>
        <v>0</v>
      </c>
      <c r="E28" s="59">
        <v>0</v>
      </c>
      <c r="F28" s="59">
        <v>0</v>
      </c>
      <c r="G28" s="59">
        <v>0</v>
      </c>
      <c r="H28" s="59">
        <v>0</v>
      </c>
    </row>
    <row r="29" spans="1:8" ht="24" customHeight="1">
      <c r="A29" s="17"/>
      <c r="B29" s="59"/>
      <c r="C29" s="60" t="s">
        <v>297</v>
      </c>
      <c r="D29" s="59">
        <f t="shared" si="0"/>
        <v>0</v>
      </c>
      <c r="E29" s="59">
        <v>0</v>
      </c>
      <c r="F29" s="59">
        <v>0</v>
      </c>
      <c r="G29" s="59">
        <v>0</v>
      </c>
      <c r="H29" s="59">
        <v>0</v>
      </c>
    </row>
    <row r="30" spans="1:8" ht="24" customHeight="1">
      <c r="A30" s="14"/>
      <c r="B30" s="52"/>
      <c r="C30" s="61" t="s">
        <v>298</v>
      </c>
      <c r="D30" s="62">
        <f t="shared" si="0"/>
        <v>0</v>
      </c>
      <c r="E30" s="63">
        <v>0</v>
      </c>
      <c r="F30" s="63">
        <v>0</v>
      </c>
      <c r="G30" s="63">
        <v>0</v>
      </c>
      <c r="H30" s="63">
        <v>0</v>
      </c>
    </row>
    <row r="31" spans="1:8" ht="24" customHeight="1">
      <c r="A31" s="14"/>
      <c r="B31" s="64"/>
      <c r="C31" s="60" t="s">
        <v>299</v>
      </c>
      <c r="D31" s="16">
        <f t="shared" si="0"/>
        <v>29.2</v>
      </c>
      <c r="E31" s="59">
        <v>29.2</v>
      </c>
      <c r="F31" s="59">
        <v>0</v>
      </c>
      <c r="G31" s="59">
        <v>0</v>
      </c>
      <c r="H31" s="59">
        <v>0</v>
      </c>
    </row>
    <row r="32" spans="1:8" ht="24" customHeight="1">
      <c r="A32" s="14"/>
      <c r="B32" s="64"/>
      <c r="C32" s="60" t="s">
        <v>300</v>
      </c>
      <c r="D32" s="16">
        <f t="shared" si="0"/>
        <v>0</v>
      </c>
      <c r="E32" s="59">
        <v>0</v>
      </c>
      <c r="F32" s="59">
        <v>0</v>
      </c>
      <c r="G32" s="59">
        <v>0</v>
      </c>
      <c r="H32" s="59">
        <v>0</v>
      </c>
    </row>
    <row r="33" spans="1:8" ht="24" customHeight="1">
      <c r="A33" s="14"/>
      <c r="B33" s="64"/>
      <c r="C33" s="60" t="s">
        <v>301</v>
      </c>
      <c r="D33" s="16">
        <f t="shared" si="0"/>
        <v>0</v>
      </c>
      <c r="E33" s="59">
        <v>0</v>
      </c>
      <c r="F33" s="59">
        <v>0</v>
      </c>
      <c r="G33" s="59">
        <v>0</v>
      </c>
      <c r="H33" s="59">
        <v>0</v>
      </c>
    </row>
    <row r="34" spans="1:8" ht="24" customHeight="1">
      <c r="A34" s="14"/>
      <c r="B34" s="64"/>
      <c r="C34" s="60" t="s">
        <v>302</v>
      </c>
      <c r="D34" s="16">
        <f t="shared" si="0"/>
        <v>77.69</v>
      </c>
      <c r="E34" s="59">
        <v>77.69</v>
      </c>
      <c r="F34" s="59">
        <v>0</v>
      </c>
      <c r="G34" s="59">
        <v>0</v>
      </c>
      <c r="H34" s="59">
        <v>0</v>
      </c>
    </row>
    <row r="35" spans="1:8" ht="24" customHeight="1">
      <c r="A35" s="14"/>
      <c r="B35" s="64"/>
      <c r="C35" s="60" t="s">
        <v>303</v>
      </c>
      <c r="D35" s="16">
        <f t="shared" si="0"/>
        <v>0</v>
      </c>
      <c r="E35" s="59">
        <v>0</v>
      </c>
      <c r="F35" s="59">
        <v>0</v>
      </c>
      <c r="G35" s="59">
        <v>0</v>
      </c>
      <c r="H35" s="59">
        <v>0</v>
      </c>
    </row>
    <row r="36" spans="1:8" ht="24" customHeight="1">
      <c r="A36" s="22"/>
      <c r="B36" s="65"/>
      <c r="C36" s="66"/>
      <c r="D36" s="67"/>
      <c r="E36" s="59"/>
      <c r="F36" s="59"/>
      <c r="G36" s="59" t="s">
        <v>38</v>
      </c>
      <c r="H36" s="59"/>
    </row>
    <row r="37" spans="1:8" ht="24" customHeight="1">
      <c r="A37" s="14"/>
      <c r="B37" s="64"/>
      <c r="C37" s="68" t="s">
        <v>304</v>
      </c>
      <c r="D37" s="16">
        <f>SUM(E37:H37)</f>
        <v>0</v>
      </c>
      <c r="E37" s="59">
        <f>SUM(B7,B11)-SUM(E6)</f>
        <v>0</v>
      </c>
      <c r="F37" s="59">
        <f>SUM(B8,B12)-SUM(F6)</f>
        <v>0</v>
      </c>
      <c r="G37" s="59">
        <f>SUM(B9,B13)-SUM(G6)</f>
        <v>0</v>
      </c>
      <c r="H37" s="59">
        <f>SUM(B14)-SUM(H6)</f>
        <v>0</v>
      </c>
    </row>
    <row r="38" spans="1:8" ht="24" customHeight="1">
      <c r="A38" s="14"/>
      <c r="B38" s="69"/>
      <c r="C38" s="68"/>
      <c r="D38" s="67"/>
      <c r="E38" s="59"/>
      <c r="F38" s="59"/>
      <c r="G38" s="59"/>
      <c r="H38" s="59"/>
    </row>
    <row r="39" spans="1:8" ht="24" customHeight="1">
      <c r="A39" s="22" t="s">
        <v>53</v>
      </c>
      <c r="B39" s="69">
        <f>SUM(B6,B10)</f>
        <v>110322.25</v>
      </c>
      <c r="C39" s="66" t="s">
        <v>54</v>
      </c>
      <c r="D39" s="67">
        <f>SUM(D7:D37)</f>
        <v>110322.25</v>
      </c>
      <c r="E39" s="67">
        <f>SUM(E7:E37)</f>
        <v>110322.25</v>
      </c>
      <c r="F39" s="67">
        <f>SUM(F7:F37)</f>
        <v>0</v>
      </c>
      <c r="G39" s="67">
        <f>SUM(G7:G37)</f>
        <v>0</v>
      </c>
      <c r="H39" s="67">
        <f>SUM(H7:H37)</f>
        <v>0</v>
      </c>
    </row>
  </sheetData>
  <sheetProtection/>
  <mergeCells count="3">
    <mergeCell ref="A2:H2"/>
    <mergeCell ref="C4:H4"/>
    <mergeCell ref="A4:B4"/>
  </mergeCells>
  <printOptions horizontalCentered="1"/>
  <pageMargins left="0.5902777910232544" right="0.5902777910232544" top="0.9840278029441833" bottom="0.9840278029441833" header="0.511805534362793" footer="0.511805534362793"/>
  <pageSetup errors="blank" fitToHeight="1" fitToWidth="1" horizontalDpi="600" verticalDpi="600" orientation="landscape" paperSize="9" scale="38"/>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O448"/>
  <sheetViews>
    <sheetView showGridLines="0" showZeros="0" zoomScalePageLayoutView="0" workbookViewId="0" topLeftCell="A1">
      <selection activeCell="A1" sqref="A1"/>
    </sheetView>
  </sheetViews>
  <sheetFormatPr defaultColWidth="9.33203125" defaultRowHeight="11.25"/>
  <cols>
    <col min="1" max="1" width="5" style="0" customWidth="1"/>
    <col min="2" max="2" width="3.6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 min="42" max="253" width="10.66015625" style="0" customWidth="1"/>
  </cols>
  <sheetData>
    <row r="1" spans="1:41" ht="19.5" customHeight="1">
      <c r="A1" s="27"/>
      <c r="B1" s="28"/>
      <c r="C1" s="28"/>
      <c r="D1" s="28"/>
      <c r="E1" s="28"/>
      <c r="F1" s="28"/>
      <c r="G1" s="28"/>
      <c r="H1" s="28"/>
      <c r="I1" s="28"/>
      <c r="J1" s="28"/>
      <c r="K1" s="28"/>
      <c r="L1" s="28"/>
      <c r="M1" s="28"/>
      <c r="N1" s="28"/>
      <c r="P1" s="29"/>
      <c r="Q1" s="29"/>
      <c r="R1" s="29"/>
      <c r="S1" s="29"/>
      <c r="T1" s="29"/>
      <c r="U1" s="29"/>
      <c r="V1" s="29"/>
      <c r="W1" s="29"/>
      <c r="X1" s="29"/>
      <c r="Y1" s="29"/>
      <c r="Z1" s="29"/>
      <c r="AA1" s="29"/>
      <c r="AB1" s="29"/>
      <c r="AC1" s="29"/>
      <c r="AD1" s="29"/>
      <c r="AE1" s="29"/>
      <c r="AF1" s="29"/>
      <c r="AG1" s="29"/>
      <c r="AH1" s="29"/>
      <c r="AI1" s="29"/>
      <c r="AJ1" s="29"/>
      <c r="AK1" s="29"/>
      <c r="AL1" s="29"/>
      <c r="AO1" s="70" t="s">
        <v>305</v>
      </c>
    </row>
    <row r="2" spans="1:41" ht="19.5" customHeight="1">
      <c r="A2" s="91" t="s">
        <v>306</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row>
    <row r="3" spans="1:41" ht="19.5" customHeight="1">
      <c r="A3" s="31" t="s">
        <v>0</v>
      </c>
      <c r="B3" s="31"/>
      <c r="C3" s="31"/>
      <c r="D3" s="31"/>
      <c r="E3" s="33"/>
      <c r="F3" s="33"/>
      <c r="G3" s="33"/>
      <c r="H3" s="33"/>
      <c r="I3" s="33"/>
      <c r="J3" s="33"/>
      <c r="K3" s="33"/>
      <c r="L3" s="33"/>
      <c r="M3" s="33"/>
      <c r="N3" s="33"/>
      <c r="P3" s="71"/>
      <c r="Q3" s="71"/>
      <c r="R3" s="71"/>
      <c r="S3" s="71"/>
      <c r="T3" s="71"/>
      <c r="U3" s="71"/>
      <c r="V3" s="71"/>
      <c r="W3" s="71"/>
      <c r="X3" s="71"/>
      <c r="Y3" s="71"/>
      <c r="Z3" s="71"/>
      <c r="AA3" s="71"/>
      <c r="AB3" s="71"/>
      <c r="AC3" s="71"/>
      <c r="AD3" s="71"/>
      <c r="AE3" s="71"/>
      <c r="AF3" s="71"/>
      <c r="AG3" s="71"/>
      <c r="AH3" s="71"/>
      <c r="AI3" s="34"/>
      <c r="AJ3" s="34"/>
      <c r="AK3" s="34"/>
      <c r="AL3" s="34"/>
      <c r="AO3" s="11" t="s">
        <v>5</v>
      </c>
    </row>
    <row r="4" spans="1:41" ht="19.5" customHeight="1">
      <c r="A4" s="101" t="s">
        <v>57</v>
      </c>
      <c r="B4" s="102"/>
      <c r="C4" s="102"/>
      <c r="D4" s="103"/>
      <c r="E4" s="130" t="s">
        <v>307</v>
      </c>
      <c r="F4" s="125" t="s">
        <v>308</v>
      </c>
      <c r="G4" s="126"/>
      <c r="H4" s="126"/>
      <c r="I4" s="126"/>
      <c r="J4" s="126"/>
      <c r="K4" s="126"/>
      <c r="L4" s="126"/>
      <c r="M4" s="126"/>
      <c r="N4" s="126"/>
      <c r="O4" s="127"/>
      <c r="P4" s="125" t="s">
        <v>309</v>
      </c>
      <c r="Q4" s="126"/>
      <c r="R4" s="126"/>
      <c r="S4" s="126"/>
      <c r="T4" s="126"/>
      <c r="U4" s="126"/>
      <c r="V4" s="126"/>
      <c r="W4" s="126"/>
      <c r="X4" s="126"/>
      <c r="Y4" s="127"/>
      <c r="Z4" s="125" t="s">
        <v>310</v>
      </c>
      <c r="AA4" s="126"/>
      <c r="AB4" s="126"/>
      <c r="AC4" s="126"/>
      <c r="AD4" s="126"/>
      <c r="AE4" s="126"/>
      <c r="AF4" s="126"/>
      <c r="AG4" s="126"/>
      <c r="AH4" s="126"/>
      <c r="AI4" s="126"/>
      <c r="AJ4" s="126"/>
      <c r="AK4" s="126"/>
      <c r="AL4" s="126"/>
      <c r="AM4" s="126"/>
      <c r="AN4" s="126"/>
      <c r="AO4" s="127"/>
    </row>
    <row r="5" spans="1:41" ht="19.5" customHeight="1">
      <c r="A5" s="128" t="s">
        <v>68</v>
      </c>
      <c r="B5" s="129"/>
      <c r="C5" s="106" t="s">
        <v>69</v>
      </c>
      <c r="D5" s="110" t="s">
        <v>261</v>
      </c>
      <c r="E5" s="131"/>
      <c r="F5" s="133" t="s">
        <v>58</v>
      </c>
      <c r="G5" s="122" t="s">
        <v>311</v>
      </c>
      <c r="H5" s="123"/>
      <c r="I5" s="124"/>
      <c r="J5" s="122" t="s">
        <v>312</v>
      </c>
      <c r="K5" s="123"/>
      <c r="L5" s="124"/>
      <c r="M5" s="122" t="s">
        <v>313</v>
      </c>
      <c r="N5" s="123"/>
      <c r="O5" s="124"/>
      <c r="P5" s="135" t="s">
        <v>58</v>
      </c>
      <c r="Q5" s="122" t="s">
        <v>311</v>
      </c>
      <c r="R5" s="123"/>
      <c r="S5" s="124"/>
      <c r="T5" s="122" t="s">
        <v>312</v>
      </c>
      <c r="U5" s="123"/>
      <c r="V5" s="124"/>
      <c r="W5" s="122" t="s">
        <v>313</v>
      </c>
      <c r="X5" s="123"/>
      <c r="Y5" s="124"/>
      <c r="Z5" s="133" t="s">
        <v>58</v>
      </c>
      <c r="AA5" s="122" t="s">
        <v>311</v>
      </c>
      <c r="AB5" s="123"/>
      <c r="AC5" s="124"/>
      <c r="AD5" s="122" t="s">
        <v>312</v>
      </c>
      <c r="AE5" s="123"/>
      <c r="AF5" s="124"/>
      <c r="AG5" s="122" t="s">
        <v>313</v>
      </c>
      <c r="AH5" s="123"/>
      <c r="AI5" s="124"/>
      <c r="AJ5" s="122" t="s">
        <v>314</v>
      </c>
      <c r="AK5" s="123"/>
      <c r="AL5" s="124"/>
      <c r="AM5" s="122" t="s">
        <v>267</v>
      </c>
      <c r="AN5" s="123"/>
      <c r="AO5" s="124"/>
    </row>
    <row r="6" spans="1:41" ht="29.25" customHeight="1">
      <c r="A6" s="72" t="s">
        <v>78</v>
      </c>
      <c r="B6" s="72" t="s">
        <v>79</v>
      </c>
      <c r="C6" s="107"/>
      <c r="D6" s="107"/>
      <c r="E6" s="132"/>
      <c r="F6" s="134"/>
      <c r="G6" s="73" t="s">
        <v>73</v>
      </c>
      <c r="H6" s="74" t="s">
        <v>257</v>
      </c>
      <c r="I6" s="74" t="s">
        <v>258</v>
      </c>
      <c r="J6" s="73" t="s">
        <v>73</v>
      </c>
      <c r="K6" s="74" t="s">
        <v>257</v>
      </c>
      <c r="L6" s="74" t="s">
        <v>258</v>
      </c>
      <c r="M6" s="73" t="s">
        <v>73</v>
      </c>
      <c r="N6" s="74" t="s">
        <v>257</v>
      </c>
      <c r="O6" s="75" t="s">
        <v>258</v>
      </c>
      <c r="P6" s="134"/>
      <c r="Q6" s="76" t="s">
        <v>73</v>
      </c>
      <c r="R6" s="40" t="s">
        <v>257</v>
      </c>
      <c r="S6" s="40" t="s">
        <v>258</v>
      </c>
      <c r="T6" s="76" t="s">
        <v>73</v>
      </c>
      <c r="U6" s="40" t="s">
        <v>257</v>
      </c>
      <c r="V6" s="39" t="s">
        <v>258</v>
      </c>
      <c r="W6" s="35" t="s">
        <v>73</v>
      </c>
      <c r="X6" s="76" t="s">
        <v>257</v>
      </c>
      <c r="Y6" s="40" t="s">
        <v>258</v>
      </c>
      <c r="Z6" s="134"/>
      <c r="AA6" s="73" t="s">
        <v>73</v>
      </c>
      <c r="AB6" s="72" t="s">
        <v>257</v>
      </c>
      <c r="AC6" s="72" t="s">
        <v>258</v>
      </c>
      <c r="AD6" s="73" t="s">
        <v>73</v>
      </c>
      <c r="AE6" s="72" t="s">
        <v>257</v>
      </c>
      <c r="AF6" s="72" t="s">
        <v>258</v>
      </c>
      <c r="AG6" s="73" t="s">
        <v>73</v>
      </c>
      <c r="AH6" s="74" t="s">
        <v>257</v>
      </c>
      <c r="AI6" s="74" t="s">
        <v>258</v>
      </c>
      <c r="AJ6" s="73" t="s">
        <v>73</v>
      </c>
      <c r="AK6" s="74" t="s">
        <v>257</v>
      </c>
      <c r="AL6" s="74" t="s">
        <v>258</v>
      </c>
      <c r="AM6" s="73" t="s">
        <v>73</v>
      </c>
      <c r="AN6" s="74" t="s">
        <v>257</v>
      </c>
      <c r="AO6" s="74" t="s">
        <v>258</v>
      </c>
    </row>
    <row r="7" spans="1:41" ht="19.5" customHeight="1">
      <c r="A7" s="41" t="s">
        <v>38</v>
      </c>
      <c r="B7" s="41" t="s">
        <v>38</v>
      </c>
      <c r="C7" s="41" t="s">
        <v>38</v>
      </c>
      <c r="D7" s="41" t="s">
        <v>58</v>
      </c>
      <c r="E7" s="42">
        <f aca="true" t="shared" si="0" ref="E7:E70">SUM(F7,P7,Z7)</f>
        <v>110322.25</v>
      </c>
      <c r="F7" s="42">
        <f aca="true" t="shared" si="1" ref="F7:F70">SUM(G7,J7,M7)</f>
        <v>84703.93</v>
      </c>
      <c r="G7" s="42">
        <f aca="true" t="shared" si="2" ref="G7:G70">SUM(H7:I7)</f>
        <v>84703.93</v>
      </c>
      <c r="H7" s="42">
        <v>60462.33</v>
      </c>
      <c r="I7" s="43">
        <v>24241.6</v>
      </c>
      <c r="J7" s="42">
        <f aca="true" t="shared" si="3" ref="J7:J70">SUM(K7:L7)</f>
        <v>0</v>
      </c>
      <c r="K7" s="42">
        <v>0</v>
      </c>
      <c r="L7" s="43">
        <v>0</v>
      </c>
      <c r="M7" s="42">
        <f aca="true" t="shared" si="4" ref="M7:M70">SUM(N7:O7)</f>
        <v>0</v>
      </c>
      <c r="N7" s="42">
        <v>0</v>
      </c>
      <c r="O7" s="43">
        <v>0</v>
      </c>
      <c r="P7" s="44">
        <f aca="true" t="shared" si="5" ref="P7:P70">SUM(Q7,T7,W7)</f>
        <v>0</v>
      </c>
      <c r="Q7" s="42">
        <f aca="true" t="shared" si="6" ref="Q7:Q70">SUM(R7:S7)</f>
        <v>0</v>
      </c>
      <c r="R7" s="42">
        <v>0</v>
      </c>
      <c r="S7" s="43">
        <v>0</v>
      </c>
      <c r="T7" s="42">
        <f aca="true" t="shared" si="7" ref="T7:T70">SUM(U7:V7)</f>
        <v>0</v>
      </c>
      <c r="U7" s="42">
        <v>0</v>
      </c>
      <c r="V7" s="42">
        <v>0</v>
      </c>
      <c r="W7" s="42">
        <f aca="true" t="shared" si="8" ref="W7:W70">SUM(X7:Y7)</f>
        <v>0</v>
      </c>
      <c r="X7" s="42">
        <v>0</v>
      </c>
      <c r="Y7" s="43">
        <v>0</v>
      </c>
      <c r="Z7" s="44">
        <f aca="true" t="shared" si="9" ref="Z7:Z70">SUM(AA7,AD7,AG7,AJ7,AM7)</f>
        <v>25618.32</v>
      </c>
      <c r="AA7" s="42">
        <f aca="true" t="shared" si="10" ref="AA7:AA70">SUM(AB7:AC7)</f>
        <v>25618.32</v>
      </c>
      <c r="AB7" s="42">
        <v>2249</v>
      </c>
      <c r="AC7" s="43">
        <v>23369.32</v>
      </c>
      <c r="AD7" s="42">
        <f aca="true" t="shared" si="11" ref="AD7:AD70">SUM(AE7:AF7)</f>
        <v>0</v>
      </c>
      <c r="AE7" s="42">
        <v>0</v>
      </c>
      <c r="AF7" s="43">
        <v>0</v>
      </c>
      <c r="AG7" s="42">
        <f aca="true" t="shared" si="12" ref="AG7:AG70">SUM(AH7:AI7)</f>
        <v>0</v>
      </c>
      <c r="AH7" s="42">
        <v>0</v>
      </c>
      <c r="AI7" s="43">
        <v>0</v>
      </c>
      <c r="AJ7" s="42">
        <f aca="true" t="shared" si="13" ref="AJ7:AJ70">SUM(AK7:AL7)</f>
        <v>0</v>
      </c>
      <c r="AK7" s="42">
        <v>0</v>
      </c>
      <c r="AL7" s="43">
        <v>0</v>
      </c>
      <c r="AM7" s="42">
        <f aca="true" t="shared" si="14" ref="AM7:AM70">SUM(AN7:AO7)</f>
        <v>0</v>
      </c>
      <c r="AN7" s="42">
        <v>0</v>
      </c>
      <c r="AO7" s="43">
        <v>0</v>
      </c>
    </row>
    <row r="8" spans="1:41" ht="19.5" customHeight="1">
      <c r="A8" s="41" t="s">
        <v>38</v>
      </c>
      <c r="B8" s="41" t="s">
        <v>38</v>
      </c>
      <c r="C8" s="41" t="s">
        <v>38</v>
      </c>
      <c r="D8" s="41" t="s">
        <v>81</v>
      </c>
      <c r="E8" s="42">
        <f t="shared" si="0"/>
        <v>5955.02</v>
      </c>
      <c r="F8" s="42">
        <f t="shared" si="1"/>
        <v>5800.63</v>
      </c>
      <c r="G8" s="42">
        <f t="shared" si="2"/>
        <v>5800.63</v>
      </c>
      <c r="H8" s="42">
        <v>2943.3</v>
      </c>
      <c r="I8" s="43">
        <v>2857.33</v>
      </c>
      <c r="J8" s="42">
        <f t="shared" si="3"/>
        <v>0</v>
      </c>
      <c r="K8" s="42">
        <v>0</v>
      </c>
      <c r="L8" s="43">
        <v>0</v>
      </c>
      <c r="M8" s="42">
        <f t="shared" si="4"/>
        <v>0</v>
      </c>
      <c r="N8" s="42">
        <v>0</v>
      </c>
      <c r="O8" s="43">
        <v>0</v>
      </c>
      <c r="P8" s="44">
        <f t="shared" si="5"/>
        <v>0</v>
      </c>
      <c r="Q8" s="42">
        <f t="shared" si="6"/>
        <v>0</v>
      </c>
      <c r="R8" s="42">
        <v>0</v>
      </c>
      <c r="S8" s="43">
        <v>0</v>
      </c>
      <c r="T8" s="42">
        <f t="shared" si="7"/>
        <v>0</v>
      </c>
      <c r="U8" s="42">
        <v>0</v>
      </c>
      <c r="V8" s="42">
        <v>0</v>
      </c>
      <c r="W8" s="42">
        <f t="shared" si="8"/>
        <v>0</v>
      </c>
      <c r="X8" s="42">
        <v>0</v>
      </c>
      <c r="Y8" s="43">
        <v>0</v>
      </c>
      <c r="Z8" s="44">
        <f t="shared" si="9"/>
        <v>154.39</v>
      </c>
      <c r="AA8" s="42">
        <f t="shared" si="10"/>
        <v>154.39</v>
      </c>
      <c r="AB8" s="42">
        <v>0</v>
      </c>
      <c r="AC8" s="43">
        <v>154.39</v>
      </c>
      <c r="AD8" s="42">
        <f t="shared" si="11"/>
        <v>0</v>
      </c>
      <c r="AE8" s="42">
        <v>0</v>
      </c>
      <c r="AF8" s="43">
        <v>0</v>
      </c>
      <c r="AG8" s="42">
        <f t="shared" si="12"/>
        <v>0</v>
      </c>
      <c r="AH8" s="42">
        <v>0</v>
      </c>
      <c r="AI8" s="43">
        <v>0</v>
      </c>
      <c r="AJ8" s="42">
        <f t="shared" si="13"/>
        <v>0</v>
      </c>
      <c r="AK8" s="42">
        <v>0</v>
      </c>
      <c r="AL8" s="43">
        <v>0</v>
      </c>
      <c r="AM8" s="42">
        <f t="shared" si="14"/>
        <v>0</v>
      </c>
      <c r="AN8" s="42">
        <v>0</v>
      </c>
      <c r="AO8" s="43">
        <v>0</v>
      </c>
    </row>
    <row r="9" spans="1:41" ht="19.5" customHeight="1">
      <c r="A9" s="41" t="s">
        <v>38</v>
      </c>
      <c r="B9" s="41" t="s">
        <v>38</v>
      </c>
      <c r="C9" s="41" t="s">
        <v>38</v>
      </c>
      <c r="D9" s="41" t="s">
        <v>82</v>
      </c>
      <c r="E9" s="42">
        <f t="shared" si="0"/>
        <v>5945.71</v>
      </c>
      <c r="F9" s="42">
        <f t="shared" si="1"/>
        <v>5791.32</v>
      </c>
      <c r="G9" s="42">
        <f t="shared" si="2"/>
        <v>5791.32</v>
      </c>
      <c r="H9" s="42">
        <v>2933.99</v>
      </c>
      <c r="I9" s="43">
        <v>2857.33</v>
      </c>
      <c r="J9" s="42">
        <f t="shared" si="3"/>
        <v>0</v>
      </c>
      <c r="K9" s="42">
        <v>0</v>
      </c>
      <c r="L9" s="43">
        <v>0</v>
      </c>
      <c r="M9" s="42">
        <f t="shared" si="4"/>
        <v>0</v>
      </c>
      <c r="N9" s="42">
        <v>0</v>
      </c>
      <c r="O9" s="43">
        <v>0</v>
      </c>
      <c r="P9" s="44">
        <f t="shared" si="5"/>
        <v>0</v>
      </c>
      <c r="Q9" s="42">
        <f t="shared" si="6"/>
        <v>0</v>
      </c>
      <c r="R9" s="42">
        <v>0</v>
      </c>
      <c r="S9" s="43">
        <v>0</v>
      </c>
      <c r="T9" s="42">
        <f t="shared" si="7"/>
        <v>0</v>
      </c>
      <c r="U9" s="42">
        <v>0</v>
      </c>
      <c r="V9" s="42">
        <v>0</v>
      </c>
      <c r="W9" s="42">
        <f t="shared" si="8"/>
        <v>0</v>
      </c>
      <c r="X9" s="42">
        <v>0</v>
      </c>
      <c r="Y9" s="43">
        <v>0</v>
      </c>
      <c r="Z9" s="44">
        <f t="shared" si="9"/>
        <v>154.39</v>
      </c>
      <c r="AA9" s="42">
        <f t="shared" si="10"/>
        <v>154.39</v>
      </c>
      <c r="AB9" s="42">
        <v>0</v>
      </c>
      <c r="AC9" s="43">
        <v>154.39</v>
      </c>
      <c r="AD9" s="42">
        <f t="shared" si="11"/>
        <v>0</v>
      </c>
      <c r="AE9" s="42">
        <v>0</v>
      </c>
      <c r="AF9" s="43">
        <v>0</v>
      </c>
      <c r="AG9" s="42">
        <f t="shared" si="12"/>
        <v>0</v>
      </c>
      <c r="AH9" s="42">
        <v>0</v>
      </c>
      <c r="AI9" s="43">
        <v>0</v>
      </c>
      <c r="AJ9" s="42">
        <f t="shared" si="13"/>
        <v>0</v>
      </c>
      <c r="AK9" s="42">
        <v>0</v>
      </c>
      <c r="AL9" s="43">
        <v>0</v>
      </c>
      <c r="AM9" s="42">
        <f t="shared" si="14"/>
        <v>0</v>
      </c>
      <c r="AN9" s="42">
        <v>0</v>
      </c>
      <c r="AO9" s="43">
        <v>0</v>
      </c>
    </row>
    <row r="10" spans="1:41" ht="19.5" customHeight="1">
      <c r="A10" s="41" t="s">
        <v>38</v>
      </c>
      <c r="B10" s="41" t="s">
        <v>38</v>
      </c>
      <c r="C10" s="41" t="s">
        <v>38</v>
      </c>
      <c r="D10" s="41" t="s">
        <v>315</v>
      </c>
      <c r="E10" s="42">
        <f t="shared" si="0"/>
        <v>1430.06</v>
      </c>
      <c r="F10" s="42">
        <f t="shared" si="1"/>
        <v>1430.06</v>
      </c>
      <c r="G10" s="42">
        <f t="shared" si="2"/>
        <v>1430.06</v>
      </c>
      <c r="H10" s="42">
        <v>1430.06</v>
      </c>
      <c r="I10" s="43">
        <v>0</v>
      </c>
      <c r="J10" s="42">
        <f t="shared" si="3"/>
        <v>0</v>
      </c>
      <c r="K10" s="42">
        <v>0</v>
      </c>
      <c r="L10" s="43">
        <v>0</v>
      </c>
      <c r="M10" s="42">
        <f t="shared" si="4"/>
        <v>0</v>
      </c>
      <c r="N10" s="42">
        <v>0</v>
      </c>
      <c r="O10" s="43">
        <v>0</v>
      </c>
      <c r="P10" s="44">
        <f t="shared" si="5"/>
        <v>0</v>
      </c>
      <c r="Q10" s="42">
        <f t="shared" si="6"/>
        <v>0</v>
      </c>
      <c r="R10" s="42">
        <v>0</v>
      </c>
      <c r="S10" s="43">
        <v>0</v>
      </c>
      <c r="T10" s="42">
        <f t="shared" si="7"/>
        <v>0</v>
      </c>
      <c r="U10" s="42">
        <v>0</v>
      </c>
      <c r="V10" s="42">
        <v>0</v>
      </c>
      <c r="W10" s="42">
        <f t="shared" si="8"/>
        <v>0</v>
      </c>
      <c r="X10" s="42">
        <v>0</v>
      </c>
      <c r="Y10" s="43">
        <v>0</v>
      </c>
      <c r="Z10" s="44">
        <f t="shared" si="9"/>
        <v>0</v>
      </c>
      <c r="AA10" s="42">
        <f t="shared" si="10"/>
        <v>0</v>
      </c>
      <c r="AB10" s="42">
        <v>0</v>
      </c>
      <c r="AC10" s="43">
        <v>0</v>
      </c>
      <c r="AD10" s="42">
        <f t="shared" si="11"/>
        <v>0</v>
      </c>
      <c r="AE10" s="42">
        <v>0</v>
      </c>
      <c r="AF10" s="43">
        <v>0</v>
      </c>
      <c r="AG10" s="42">
        <f t="shared" si="12"/>
        <v>0</v>
      </c>
      <c r="AH10" s="42">
        <v>0</v>
      </c>
      <c r="AI10" s="43">
        <v>0</v>
      </c>
      <c r="AJ10" s="42">
        <f t="shared" si="13"/>
        <v>0</v>
      </c>
      <c r="AK10" s="42">
        <v>0</v>
      </c>
      <c r="AL10" s="43">
        <v>0</v>
      </c>
      <c r="AM10" s="42">
        <f t="shared" si="14"/>
        <v>0</v>
      </c>
      <c r="AN10" s="42">
        <v>0</v>
      </c>
      <c r="AO10" s="43">
        <v>0</v>
      </c>
    </row>
    <row r="11" spans="1:41" ht="19.5" customHeight="1">
      <c r="A11" s="41" t="s">
        <v>316</v>
      </c>
      <c r="B11" s="41" t="s">
        <v>93</v>
      </c>
      <c r="C11" s="41" t="s">
        <v>86</v>
      </c>
      <c r="D11" s="41" t="s">
        <v>317</v>
      </c>
      <c r="E11" s="42">
        <f t="shared" si="0"/>
        <v>970.53</v>
      </c>
      <c r="F11" s="42">
        <f t="shared" si="1"/>
        <v>970.53</v>
      </c>
      <c r="G11" s="42">
        <f t="shared" si="2"/>
        <v>970.53</v>
      </c>
      <c r="H11" s="42">
        <v>970.53</v>
      </c>
      <c r="I11" s="43">
        <v>0</v>
      </c>
      <c r="J11" s="42">
        <f t="shared" si="3"/>
        <v>0</v>
      </c>
      <c r="K11" s="42">
        <v>0</v>
      </c>
      <c r="L11" s="43">
        <v>0</v>
      </c>
      <c r="M11" s="42">
        <f t="shared" si="4"/>
        <v>0</v>
      </c>
      <c r="N11" s="42">
        <v>0</v>
      </c>
      <c r="O11" s="43">
        <v>0</v>
      </c>
      <c r="P11" s="44">
        <f t="shared" si="5"/>
        <v>0</v>
      </c>
      <c r="Q11" s="42">
        <f t="shared" si="6"/>
        <v>0</v>
      </c>
      <c r="R11" s="42">
        <v>0</v>
      </c>
      <c r="S11" s="43">
        <v>0</v>
      </c>
      <c r="T11" s="42">
        <f t="shared" si="7"/>
        <v>0</v>
      </c>
      <c r="U11" s="42">
        <v>0</v>
      </c>
      <c r="V11" s="42">
        <v>0</v>
      </c>
      <c r="W11" s="42">
        <f t="shared" si="8"/>
        <v>0</v>
      </c>
      <c r="X11" s="42">
        <v>0</v>
      </c>
      <c r="Y11" s="43">
        <v>0</v>
      </c>
      <c r="Z11" s="44">
        <f t="shared" si="9"/>
        <v>0</v>
      </c>
      <c r="AA11" s="42">
        <f t="shared" si="10"/>
        <v>0</v>
      </c>
      <c r="AB11" s="42">
        <v>0</v>
      </c>
      <c r="AC11" s="43">
        <v>0</v>
      </c>
      <c r="AD11" s="42">
        <f t="shared" si="11"/>
        <v>0</v>
      </c>
      <c r="AE11" s="42">
        <v>0</v>
      </c>
      <c r="AF11" s="43">
        <v>0</v>
      </c>
      <c r="AG11" s="42">
        <f t="shared" si="12"/>
        <v>0</v>
      </c>
      <c r="AH11" s="42">
        <v>0</v>
      </c>
      <c r="AI11" s="43">
        <v>0</v>
      </c>
      <c r="AJ11" s="42">
        <f t="shared" si="13"/>
        <v>0</v>
      </c>
      <c r="AK11" s="42">
        <v>0</v>
      </c>
      <c r="AL11" s="43">
        <v>0</v>
      </c>
      <c r="AM11" s="42">
        <f t="shared" si="14"/>
        <v>0</v>
      </c>
      <c r="AN11" s="42">
        <v>0</v>
      </c>
      <c r="AO11" s="43">
        <v>0</v>
      </c>
    </row>
    <row r="12" spans="1:41" ht="19.5" customHeight="1">
      <c r="A12" s="41" t="s">
        <v>316</v>
      </c>
      <c r="B12" s="41" t="s">
        <v>102</v>
      </c>
      <c r="C12" s="41" t="s">
        <v>86</v>
      </c>
      <c r="D12" s="41" t="s">
        <v>318</v>
      </c>
      <c r="E12" s="42">
        <f t="shared" si="0"/>
        <v>301.39</v>
      </c>
      <c r="F12" s="42">
        <f t="shared" si="1"/>
        <v>301.39</v>
      </c>
      <c r="G12" s="42">
        <f t="shared" si="2"/>
        <v>301.39</v>
      </c>
      <c r="H12" s="42">
        <v>301.39</v>
      </c>
      <c r="I12" s="43">
        <v>0</v>
      </c>
      <c r="J12" s="42">
        <f t="shared" si="3"/>
        <v>0</v>
      </c>
      <c r="K12" s="42">
        <v>0</v>
      </c>
      <c r="L12" s="43">
        <v>0</v>
      </c>
      <c r="M12" s="42">
        <f t="shared" si="4"/>
        <v>0</v>
      </c>
      <c r="N12" s="42">
        <v>0</v>
      </c>
      <c r="O12" s="43">
        <v>0</v>
      </c>
      <c r="P12" s="44">
        <f t="shared" si="5"/>
        <v>0</v>
      </c>
      <c r="Q12" s="42">
        <f t="shared" si="6"/>
        <v>0</v>
      </c>
      <c r="R12" s="42">
        <v>0</v>
      </c>
      <c r="S12" s="43">
        <v>0</v>
      </c>
      <c r="T12" s="42">
        <f t="shared" si="7"/>
        <v>0</v>
      </c>
      <c r="U12" s="42">
        <v>0</v>
      </c>
      <c r="V12" s="42">
        <v>0</v>
      </c>
      <c r="W12" s="42">
        <f t="shared" si="8"/>
        <v>0</v>
      </c>
      <c r="X12" s="42">
        <v>0</v>
      </c>
      <c r="Y12" s="43">
        <v>0</v>
      </c>
      <c r="Z12" s="44">
        <f t="shared" si="9"/>
        <v>0</v>
      </c>
      <c r="AA12" s="42">
        <f t="shared" si="10"/>
        <v>0</v>
      </c>
      <c r="AB12" s="42">
        <v>0</v>
      </c>
      <c r="AC12" s="43">
        <v>0</v>
      </c>
      <c r="AD12" s="42">
        <f t="shared" si="11"/>
        <v>0</v>
      </c>
      <c r="AE12" s="42">
        <v>0</v>
      </c>
      <c r="AF12" s="43">
        <v>0</v>
      </c>
      <c r="AG12" s="42">
        <f t="shared" si="12"/>
        <v>0</v>
      </c>
      <c r="AH12" s="42">
        <v>0</v>
      </c>
      <c r="AI12" s="43">
        <v>0</v>
      </c>
      <c r="AJ12" s="42">
        <f t="shared" si="13"/>
        <v>0</v>
      </c>
      <c r="AK12" s="42">
        <v>0</v>
      </c>
      <c r="AL12" s="43">
        <v>0</v>
      </c>
      <c r="AM12" s="42">
        <f t="shared" si="14"/>
        <v>0</v>
      </c>
      <c r="AN12" s="42">
        <v>0</v>
      </c>
      <c r="AO12" s="43">
        <v>0</v>
      </c>
    </row>
    <row r="13" spans="1:41" ht="19.5" customHeight="1">
      <c r="A13" s="41" t="s">
        <v>316</v>
      </c>
      <c r="B13" s="41" t="s">
        <v>84</v>
      </c>
      <c r="C13" s="41" t="s">
        <v>86</v>
      </c>
      <c r="D13" s="41" t="s">
        <v>319</v>
      </c>
      <c r="E13" s="42">
        <f t="shared" si="0"/>
        <v>145.97</v>
      </c>
      <c r="F13" s="42">
        <f t="shared" si="1"/>
        <v>145.97</v>
      </c>
      <c r="G13" s="42">
        <f t="shared" si="2"/>
        <v>145.97</v>
      </c>
      <c r="H13" s="42">
        <v>145.97</v>
      </c>
      <c r="I13" s="43">
        <v>0</v>
      </c>
      <c r="J13" s="42">
        <f t="shared" si="3"/>
        <v>0</v>
      </c>
      <c r="K13" s="42">
        <v>0</v>
      </c>
      <c r="L13" s="43">
        <v>0</v>
      </c>
      <c r="M13" s="42">
        <f t="shared" si="4"/>
        <v>0</v>
      </c>
      <c r="N13" s="42">
        <v>0</v>
      </c>
      <c r="O13" s="43">
        <v>0</v>
      </c>
      <c r="P13" s="44">
        <f t="shared" si="5"/>
        <v>0</v>
      </c>
      <c r="Q13" s="42">
        <f t="shared" si="6"/>
        <v>0</v>
      </c>
      <c r="R13" s="42">
        <v>0</v>
      </c>
      <c r="S13" s="43">
        <v>0</v>
      </c>
      <c r="T13" s="42">
        <f t="shared" si="7"/>
        <v>0</v>
      </c>
      <c r="U13" s="42">
        <v>0</v>
      </c>
      <c r="V13" s="42">
        <v>0</v>
      </c>
      <c r="W13" s="42">
        <f t="shared" si="8"/>
        <v>0</v>
      </c>
      <c r="X13" s="42">
        <v>0</v>
      </c>
      <c r="Y13" s="43">
        <v>0</v>
      </c>
      <c r="Z13" s="44">
        <f t="shared" si="9"/>
        <v>0</v>
      </c>
      <c r="AA13" s="42">
        <f t="shared" si="10"/>
        <v>0</v>
      </c>
      <c r="AB13" s="42">
        <v>0</v>
      </c>
      <c r="AC13" s="43">
        <v>0</v>
      </c>
      <c r="AD13" s="42">
        <f t="shared" si="11"/>
        <v>0</v>
      </c>
      <c r="AE13" s="42">
        <v>0</v>
      </c>
      <c r="AF13" s="43">
        <v>0</v>
      </c>
      <c r="AG13" s="42">
        <f t="shared" si="12"/>
        <v>0</v>
      </c>
      <c r="AH13" s="42">
        <v>0</v>
      </c>
      <c r="AI13" s="43">
        <v>0</v>
      </c>
      <c r="AJ13" s="42">
        <f t="shared" si="13"/>
        <v>0</v>
      </c>
      <c r="AK13" s="42">
        <v>0</v>
      </c>
      <c r="AL13" s="43">
        <v>0</v>
      </c>
      <c r="AM13" s="42">
        <f t="shared" si="14"/>
        <v>0</v>
      </c>
      <c r="AN13" s="42">
        <v>0</v>
      </c>
      <c r="AO13" s="43">
        <v>0</v>
      </c>
    </row>
    <row r="14" spans="1:41" ht="19.5" customHeight="1">
      <c r="A14" s="41" t="s">
        <v>316</v>
      </c>
      <c r="B14" s="41" t="s">
        <v>85</v>
      </c>
      <c r="C14" s="41" t="s">
        <v>86</v>
      </c>
      <c r="D14" s="41" t="s">
        <v>320</v>
      </c>
      <c r="E14" s="42">
        <f t="shared" si="0"/>
        <v>12.17</v>
      </c>
      <c r="F14" s="42">
        <f t="shared" si="1"/>
        <v>12.17</v>
      </c>
      <c r="G14" s="42">
        <f t="shared" si="2"/>
        <v>12.17</v>
      </c>
      <c r="H14" s="42">
        <v>12.17</v>
      </c>
      <c r="I14" s="43">
        <v>0</v>
      </c>
      <c r="J14" s="42">
        <f t="shared" si="3"/>
        <v>0</v>
      </c>
      <c r="K14" s="42">
        <v>0</v>
      </c>
      <c r="L14" s="43">
        <v>0</v>
      </c>
      <c r="M14" s="42">
        <f t="shared" si="4"/>
        <v>0</v>
      </c>
      <c r="N14" s="42">
        <v>0</v>
      </c>
      <c r="O14" s="43">
        <v>0</v>
      </c>
      <c r="P14" s="44">
        <f t="shared" si="5"/>
        <v>0</v>
      </c>
      <c r="Q14" s="42">
        <f t="shared" si="6"/>
        <v>0</v>
      </c>
      <c r="R14" s="42">
        <v>0</v>
      </c>
      <c r="S14" s="43">
        <v>0</v>
      </c>
      <c r="T14" s="42">
        <f t="shared" si="7"/>
        <v>0</v>
      </c>
      <c r="U14" s="42">
        <v>0</v>
      </c>
      <c r="V14" s="42">
        <v>0</v>
      </c>
      <c r="W14" s="42">
        <f t="shared" si="8"/>
        <v>0</v>
      </c>
      <c r="X14" s="42">
        <v>0</v>
      </c>
      <c r="Y14" s="43">
        <v>0</v>
      </c>
      <c r="Z14" s="44">
        <f t="shared" si="9"/>
        <v>0</v>
      </c>
      <c r="AA14" s="42">
        <f t="shared" si="10"/>
        <v>0</v>
      </c>
      <c r="AB14" s="42">
        <v>0</v>
      </c>
      <c r="AC14" s="43">
        <v>0</v>
      </c>
      <c r="AD14" s="42">
        <f t="shared" si="11"/>
        <v>0</v>
      </c>
      <c r="AE14" s="42">
        <v>0</v>
      </c>
      <c r="AF14" s="43">
        <v>0</v>
      </c>
      <c r="AG14" s="42">
        <f t="shared" si="12"/>
        <v>0</v>
      </c>
      <c r="AH14" s="42">
        <v>0</v>
      </c>
      <c r="AI14" s="43">
        <v>0</v>
      </c>
      <c r="AJ14" s="42">
        <f t="shared" si="13"/>
        <v>0</v>
      </c>
      <c r="AK14" s="42">
        <v>0</v>
      </c>
      <c r="AL14" s="43">
        <v>0</v>
      </c>
      <c r="AM14" s="42">
        <f t="shared" si="14"/>
        <v>0</v>
      </c>
      <c r="AN14" s="42">
        <v>0</v>
      </c>
      <c r="AO14" s="43">
        <v>0</v>
      </c>
    </row>
    <row r="15" spans="1:41" ht="19.5" customHeight="1">
      <c r="A15" s="41" t="s">
        <v>38</v>
      </c>
      <c r="B15" s="41" t="s">
        <v>38</v>
      </c>
      <c r="C15" s="41" t="s">
        <v>38</v>
      </c>
      <c r="D15" s="41" t="s">
        <v>321</v>
      </c>
      <c r="E15" s="42">
        <f t="shared" si="0"/>
        <v>2596.38</v>
      </c>
      <c r="F15" s="42">
        <f t="shared" si="1"/>
        <v>2481.1800000000003</v>
      </c>
      <c r="G15" s="42">
        <f t="shared" si="2"/>
        <v>2481.1800000000003</v>
      </c>
      <c r="H15" s="42">
        <v>1309.16</v>
      </c>
      <c r="I15" s="43">
        <v>1172.02</v>
      </c>
      <c r="J15" s="42">
        <f t="shared" si="3"/>
        <v>0</v>
      </c>
      <c r="K15" s="42">
        <v>0</v>
      </c>
      <c r="L15" s="43">
        <v>0</v>
      </c>
      <c r="M15" s="42">
        <f t="shared" si="4"/>
        <v>0</v>
      </c>
      <c r="N15" s="42">
        <v>0</v>
      </c>
      <c r="O15" s="43">
        <v>0</v>
      </c>
      <c r="P15" s="44">
        <f t="shared" si="5"/>
        <v>0</v>
      </c>
      <c r="Q15" s="42">
        <f t="shared" si="6"/>
        <v>0</v>
      </c>
      <c r="R15" s="42">
        <v>0</v>
      </c>
      <c r="S15" s="43">
        <v>0</v>
      </c>
      <c r="T15" s="42">
        <f t="shared" si="7"/>
        <v>0</v>
      </c>
      <c r="U15" s="42">
        <v>0</v>
      </c>
      <c r="V15" s="42">
        <v>0</v>
      </c>
      <c r="W15" s="42">
        <f t="shared" si="8"/>
        <v>0</v>
      </c>
      <c r="X15" s="42">
        <v>0</v>
      </c>
      <c r="Y15" s="43">
        <v>0</v>
      </c>
      <c r="Z15" s="44">
        <f t="shared" si="9"/>
        <v>115.2</v>
      </c>
      <c r="AA15" s="42">
        <f t="shared" si="10"/>
        <v>115.2</v>
      </c>
      <c r="AB15" s="42">
        <v>0</v>
      </c>
      <c r="AC15" s="43">
        <v>115.2</v>
      </c>
      <c r="AD15" s="42">
        <f t="shared" si="11"/>
        <v>0</v>
      </c>
      <c r="AE15" s="42">
        <v>0</v>
      </c>
      <c r="AF15" s="43">
        <v>0</v>
      </c>
      <c r="AG15" s="42">
        <f t="shared" si="12"/>
        <v>0</v>
      </c>
      <c r="AH15" s="42">
        <v>0</v>
      </c>
      <c r="AI15" s="43">
        <v>0</v>
      </c>
      <c r="AJ15" s="42">
        <f t="shared" si="13"/>
        <v>0</v>
      </c>
      <c r="AK15" s="42">
        <v>0</v>
      </c>
      <c r="AL15" s="43">
        <v>0</v>
      </c>
      <c r="AM15" s="42">
        <f t="shared" si="14"/>
        <v>0</v>
      </c>
      <c r="AN15" s="42">
        <v>0</v>
      </c>
      <c r="AO15" s="43">
        <v>0</v>
      </c>
    </row>
    <row r="16" spans="1:41" ht="19.5" customHeight="1">
      <c r="A16" s="41" t="s">
        <v>322</v>
      </c>
      <c r="B16" s="41" t="s">
        <v>93</v>
      </c>
      <c r="C16" s="41" t="s">
        <v>86</v>
      </c>
      <c r="D16" s="41" t="s">
        <v>323</v>
      </c>
      <c r="E16" s="42">
        <f t="shared" si="0"/>
        <v>828.6600000000001</v>
      </c>
      <c r="F16" s="42">
        <f t="shared" si="1"/>
        <v>713.46</v>
      </c>
      <c r="G16" s="42">
        <f t="shared" si="2"/>
        <v>713.46</v>
      </c>
      <c r="H16" s="42">
        <v>543.86</v>
      </c>
      <c r="I16" s="43">
        <v>169.6</v>
      </c>
      <c r="J16" s="42">
        <f t="shared" si="3"/>
        <v>0</v>
      </c>
      <c r="K16" s="42">
        <v>0</v>
      </c>
      <c r="L16" s="43">
        <v>0</v>
      </c>
      <c r="M16" s="42">
        <f t="shared" si="4"/>
        <v>0</v>
      </c>
      <c r="N16" s="42">
        <v>0</v>
      </c>
      <c r="O16" s="43">
        <v>0</v>
      </c>
      <c r="P16" s="44">
        <f t="shared" si="5"/>
        <v>0</v>
      </c>
      <c r="Q16" s="42">
        <f t="shared" si="6"/>
        <v>0</v>
      </c>
      <c r="R16" s="42">
        <v>0</v>
      </c>
      <c r="S16" s="43">
        <v>0</v>
      </c>
      <c r="T16" s="42">
        <f t="shared" si="7"/>
        <v>0</v>
      </c>
      <c r="U16" s="42">
        <v>0</v>
      </c>
      <c r="V16" s="42">
        <v>0</v>
      </c>
      <c r="W16" s="42">
        <f t="shared" si="8"/>
        <v>0</v>
      </c>
      <c r="X16" s="42">
        <v>0</v>
      </c>
      <c r="Y16" s="43">
        <v>0</v>
      </c>
      <c r="Z16" s="44">
        <f t="shared" si="9"/>
        <v>115.2</v>
      </c>
      <c r="AA16" s="42">
        <f t="shared" si="10"/>
        <v>115.2</v>
      </c>
      <c r="AB16" s="42">
        <v>0</v>
      </c>
      <c r="AC16" s="43">
        <v>115.2</v>
      </c>
      <c r="AD16" s="42">
        <f t="shared" si="11"/>
        <v>0</v>
      </c>
      <c r="AE16" s="42">
        <v>0</v>
      </c>
      <c r="AF16" s="43">
        <v>0</v>
      </c>
      <c r="AG16" s="42">
        <f t="shared" si="12"/>
        <v>0</v>
      </c>
      <c r="AH16" s="42">
        <v>0</v>
      </c>
      <c r="AI16" s="43">
        <v>0</v>
      </c>
      <c r="AJ16" s="42">
        <f t="shared" si="13"/>
        <v>0</v>
      </c>
      <c r="AK16" s="42">
        <v>0</v>
      </c>
      <c r="AL16" s="43">
        <v>0</v>
      </c>
      <c r="AM16" s="42">
        <f t="shared" si="14"/>
        <v>0</v>
      </c>
      <c r="AN16" s="42">
        <v>0</v>
      </c>
      <c r="AO16" s="43">
        <v>0</v>
      </c>
    </row>
    <row r="17" spans="1:41" ht="19.5" customHeight="1">
      <c r="A17" s="41" t="s">
        <v>322</v>
      </c>
      <c r="B17" s="41" t="s">
        <v>102</v>
      </c>
      <c r="C17" s="41" t="s">
        <v>86</v>
      </c>
      <c r="D17" s="41" t="s">
        <v>324</v>
      </c>
      <c r="E17" s="42">
        <f t="shared" si="0"/>
        <v>60</v>
      </c>
      <c r="F17" s="42">
        <f t="shared" si="1"/>
        <v>60</v>
      </c>
      <c r="G17" s="42">
        <f t="shared" si="2"/>
        <v>60</v>
      </c>
      <c r="H17" s="42">
        <v>60</v>
      </c>
      <c r="I17" s="43">
        <v>0</v>
      </c>
      <c r="J17" s="42">
        <f t="shared" si="3"/>
        <v>0</v>
      </c>
      <c r="K17" s="42">
        <v>0</v>
      </c>
      <c r="L17" s="43">
        <v>0</v>
      </c>
      <c r="M17" s="42">
        <f t="shared" si="4"/>
        <v>0</v>
      </c>
      <c r="N17" s="42">
        <v>0</v>
      </c>
      <c r="O17" s="43">
        <v>0</v>
      </c>
      <c r="P17" s="44">
        <f t="shared" si="5"/>
        <v>0</v>
      </c>
      <c r="Q17" s="42">
        <f t="shared" si="6"/>
        <v>0</v>
      </c>
      <c r="R17" s="42">
        <v>0</v>
      </c>
      <c r="S17" s="43">
        <v>0</v>
      </c>
      <c r="T17" s="42">
        <f t="shared" si="7"/>
        <v>0</v>
      </c>
      <c r="U17" s="42">
        <v>0</v>
      </c>
      <c r="V17" s="42">
        <v>0</v>
      </c>
      <c r="W17" s="42">
        <f t="shared" si="8"/>
        <v>0</v>
      </c>
      <c r="X17" s="42">
        <v>0</v>
      </c>
      <c r="Y17" s="43">
        <v>0</v>
      </c>
      <c r="Z17" s="44">
        <f t="shared" si="9"/>
        <v>0</v>
      </c>
      <c r="AA17" s="42">
        <f t="shared" si="10"/>
        <v>0</v>
      </c>
      <c r="AB17" s="42">
        <v>0</v>
      </c>
      <c r="AC17" s="43">
        <v>0</v>
      </c>
      <c r="AD17" s="42">
        <f t="shared" si="11"/>
        <v>0</v>
      </c>
      <c r="AE17" s="42">
        <v>0</v>
      </c>
      <c r="AF17" s="43">
        <v>0</v>
      </c>
      <c r="AG17" s="42">
        <f t="shared" si="12"/>
        <v>0</v>
      </c>
      <c r="AH17" s="42">
        <v>0</v>
      </c>
      <c r="AI17" s="43">
        <v>0</v>
      </c>
      <c r="AJ17" s="42">
        <f t="shared" si="13"/>
        <v>0</v>
      </c>
      <c r="AK17" s="42">
        <v>0</v>
      </c>
      <c r="AL17" s="43">
        <v>0</v>
      </c>
      <c r="AM17" s="42">
        <f t="shared" si="14"/>
        <v>0</v>
      </c>
      <c r="AN17" s="42">
        <v>0</v>
      </c>
      <c r="AO17" s="43">
        <v>0</v>
      </c>
    </row>
    <row r="18" spans="1:41" ht="19.5" customHeight="1">
      <c r="A18" s="41" t="s">
        <v>322</v>
      </c>
      <c r="B18" s="41" t="s">
        <v>84</v>
      </c>
      <c r="C18" s="41" t="s">
        <v>86</v>
      </c>
      <c r="D18" s="41" t="s">
        <v>325</v>
      </c>
      <c r="E18" s="42">
        <f t="shared" si="0"/>
        <v>465</v>
      </c>
      <c r="F18" s="42">
        <f t="shared" si="1"/>
        <v>465</v>
      </c>
      <c r="G18" s="42">
        <f t="shared" si="2"/>
        <v>465</v>
      </c>
      <c r="H18" s="42">
        <v>465</v>
      </c>
      <c r="I18" s="43">
        <v>0</v>
      </c>
      <c r="J18" s="42">
        <f t="shared" si="3"/>
        <v>0</v>
      </c>
      <c r="K18" s="42">
        <v>0</v>
      </c>
      <c r="L18" s="43">
        <v>0</v>
      </c>
      <c r="M18" s="42">
        <f t="shared" si="4"/>
        <v>0</v>
      </c>
      <c r="N18" s="42">
        <v>0</v>
      </c>
      <c r="O18" s="43">
        <v>0</v>
      </c>
      <c r="P18" s="44">
        <f t="shared" si="5"/>
        <v>0</v>
      </c>
      <c r="Q18" s="42">
        <f t="shared" si="6"/>
        <v>0</v>
      </c>
      <c r="R18" s="42">
        <v>0</v>
      </c>
      <c r="S18" s="43">
        <v>0</v>
      </c>
      <c r="T18" s="42">
        <f t="shared" si="7"/>
        <v>0</v>
      </c>
      <c r="U18" s="42">
        <v>0</v>
      </c>
      <c r="V18" s="42">
        <v>0</v>
      </c>
      <c r="W18" s="42">
        <f t="shared" si="8"/>
        <v>0</v>
      </c>
      <c r="X18" s="42">
        <v>0</v>
      </c>
      <c r="Y18" s="43">
        <v>0</v>
      </c>
      <c r="Z18" s="44">
        <f t="shared" si="9"/>
        <v>0</v>
      </c>
      <c r="AA18" s="42">
        <f t="shared" si="10"/>
        <v>0</v>
      </c>
      <c r="AB18" s="42">
        <v>0</v>
      </c>
      <c r="AC18" s="43">
        <v>0</v>
      </c>
      <c r="AD18" s="42">
        <f t="shared" si="11"/>
        <v>0</v>
      </c>
      <c r="AE18" s="42">
        <v>0</v>
      </c>
      <c r="AF18" s="43">
        <v>0</v>
      </c>
      <c r="AG18" s="42">
        <f t="shared" si="12"/>
        <v>0</v>
      </c>
      <c r="AH18" s="42">
        <v>0</v>
      </c>
      <c r="AI18" s="43">
        <v>0</v>
      </c>
      <c r="AJ18" s="42">
        <f t="shared" si="13"/>
        <v>0</v>
      </c>
      <c r="AK18" s="42">
        <v>0</v>
      </c>
      <c r="AL18" s="43">
        <v>0</v>
      </c>
      <c r="AM18" s="42">
        <f t="shared" si="14"/>
        <v>0</v>
      </c>
      <c r="AN18" s="42">
        <v>0</v>
      </c>
      <c r="AO18" s="43">
        <v>0</v>
      </c>
    </row>
    <row r="19" spans="1:41" ht="19.5" customHeight="1">
      <c r="A19" s="41" t="s">
        <v>322</v>
      </c>
      <c r="B19" s="41" t="s">
        <v>92</v>
      </c>
      <c r="C19" s="41" t="s">
        <v>86</v>
      </c>
      <c r="D19" s="41" t="s">
        <v>326</v>
      </c>
      <c r="E19" s="42">
        <f t="shared" si="0"/>
        <v>609.18</v>
      </c>
      <c r="F19" s="42">
        <f t="shared" si="1"/>
        <v>609.18</v>
      </c>
      <c r="G19" s="42">
        <f t="shared" si="2"/>
        <v>609.18</v>
      </c>
      <c r="H19" s="42">
        <v>5</v>
      </c>
      <c r="I19" s="43">
        <v>604.18</v>
      </c>
      <c r="J19" s="42">
        <f t="shared" si="3"/>
        <v>0</v>
      </c>
      <c r="K19" s="42">
        <v>0</v>
      </c>
      <c r="L19" s="43">
        <v>0</v>
      </c>
      <c r="M19" s="42">
        <f t="shared" si="4"/>
        <v>0</v>
      </c>
      <c r="N19" s="42">
        <v>0</v>
      </c>
      <c r="O19" s="43">
        <v>0</v>
      </c>
      <c r="P19" s="44">
        <f t="shared" si="5"/>
        <v>0</v>
      </c>
      <c r="Q19" s="42">
        <f t="shared" si="6"/>
        <v>0</v>
      </c>
      <c r="R19" s="42">
        <v>0</v>
      </c>
      <c r="S19" s="43">
        <v>0</v>
      </c>
      <c r="T19" s="42">
        <f t="shared" si="7"/>
        <v>0</v>
      </c>
      <c r="U19" s="42">
        <v>0</v>
      </c>
      <c r="V19" s="42">
        <v>0</v>
      </c>
      <c r="W19" s="42">
        <f t="shared" si="8"/>
        <v>0</v>
      </c>
      <c r="X19" s="42">
        <v>0</v>
      </c>
      <c r="Y19" s="43">
        <v>0</v>
      </c>
      <c r="Z19" s="44">
        <f t="shared" si="9"/>
        <v>0</v>
      </c>
      <c r="AA19" s="42">
        <f t="shared" si="10"/>
        <v>0</v>
      </c>
      <c r="AB19" s="42">
        <v>0</v>
      </c>
      <c r="AC19" s="43">
        <v>0</v>
      </c>
      <c r="AD19" s="42">
        <f t="shared" si="11"/>
        <v>0</v>
      </c>
      <c r="AE19" s="42">
        <v>0</v>
      </c>
      <c r="AF19" s="43">
        <v>0</v>
      </c>
      <c r="AG19" s="42">
        <f t="shared" si="12"/>
        <v>0</v>
      </c>
      <c r="AH19" s="42">
        <v>0</v>
      </c>
      <c r="AI19" s="43">
        <v>0</v>
      </c>
      <c r="AJ19" s="42">
        <f t="shared" si="13"/>
        <v>0</v>
      </c>
      <c r="AK19" s="42">
        <v>0</v>
      </c>
      <c r="AL19" s="43">
        <v>0</v>
      </c>
      <c r="AM19" s="42">
        <f t="shared" si="14"/>
        <v>0</v>
      </c>
      <c r="AN19" s="42">
        <v>0</v>
      </c>
      <c r="AO19" s="43">
        <v>0</v>
      </c>
    </row>
    <row r="20" spans="1:41" ht="19.5" customHeight="1">
      <c r="A20" s="41" t="s">
        <v>322</v>
      </c>
      <c r="B20" s="41" t="s">
        <v>145</v>
      </c>
      <c r="C20" s="41" t="s">
        <v>86</v>
      </c>
      <c r="D20" s="41" t="s">
        <v>327</v>
      </c>
      <c r="E20" s="42">
        <f t="shared" si="0"/>
        <v>6.44</v>
      </c>
      <c r="F20" s="42">
        <f t="shared" si="1"/>
        <v>6.44</v>
      </c>
      <c r="G20" s="42">
        <f t="shared" si="2"/>
        <v>6.44</v>
      </c>
      <c r="H20" s="42">
        <v>6.44</v>
      </c>
      <c r="I20" s="43">
        <v>0</v>
      </c>
      <c r="J20" s="42">
        <f t="shared" si="3"/>
        <v>0</v>
      </c>
      <c r="K20" s="42">
        <v>0</v>
      </c>
      <c r="L20" s="43">
        <v>0</v>
      </c>
      <c r="M20" s="42">
        <f t="shared" si="4"/>
        <v>0</v>
      </c>
      <c r="N20" s="42">
        <v>0</v>
      </c>
      <c r="O20" s="43">
        <v>0</v>
      </c>
      <c r="P20" s="44">
        <f t="shared" si="5"/>
        <v>0</v>
      </c>
      <c r="Q20" s="42">
        <f t="shared" si="6"/>
        <v>0</v>
      </c>
      <c r="R20" s="42">
        <v>0</v>
      </c>
      <c r="S20" s="43">
        <v>0</v>
      </c>
      <c r="T20" s="42">
        <f t="shared" si="7"/>
        <v>0</v>
      </c>
      <c r="U20" s="42">
        <v>0</v>
      </c>
      <c r="V20" s="42">
        <v>0</v>
      </c>
      <c r="W20" s="42">
        <f t="shared" si="8"/>
        <v>0</v>
      </c>
      <c r="X20" s="42">
        <v>0</v>
      </c>
      <c r="Y20" s="43">
        <v>0</v>
      </c>
      <c r="Z20" s="44">
        <f t="shared" si="9"/>
        <v>0</v>
      </c>
      <c r="AA20" s="42">
        <f t="shared" si="10"/>
        <v>0</v>
      </c>
      <c r="AB20" s="42">
        <v>0</v>
      </c>
      <c r="AC20" s="43">
        <v>0</v>
      </c>
      <c r="AD20" s="42">
        <f t="shared" si="11"/>
        <v>0</v>
      </c>
      <c r="AE20" s="42">
        <v>0</v>
      </c>
      <c r="AF20" s="43">
        <v>0</v>
      </c>
      <c r="AG20" s="42">
        <f t="shared" si="12"/>
        <v>0</v>
      </c>
      <c r="AH20" s="42">
        <v>0</v>
      </c>
      <c r="AI20" s="43">
        <v>0</v>
      </c>
      <c r="AJ20" s="42">
        <f t="shared" si="13"/>
        <v>0</v>
      </c>
      <c r="AK20" s="42">
        <v>0</v>
      </c>
      <c r="AL20" s="43">
        <v>0</v>
      </c>
      <c r="AM20" s="42">
        <f t="shared" si="14"/>
        <v>0</v>
      </c>
      <c r="AN20" s="42">
        <v>0</v>
      </c>
      <c r="AO20" s="43">
        <v>0</v>
      </c>
    </row>
    <row r="21" spans="1:41" ht="19.5" customHeight="1">
      <c r="A21" s="41" t="s">
        <v>322</v>
      </c>
      <c r="B21" s="41" t="s">
        <v>328</v>
      </c>
      <c r="C21" s="41" t="s">
        <v>86</v>
      </c>
      <c r="D21" s="41" t="s">
        <v>329</v>
      </c>
      <c r="E21" s="42">
        <f t="shared" si="0"/>
        <v>23.4</v>
      </c>
      <c r="F21" s="42">
        <f t="shared" si="1"/>
        <v>23.4</v>
      </c>
      <c r="G21" s="42">
        <f t="shared" si="2"/>
        <v>23.4</v>
      </c>
      <c r="H21" s="42">
        <v>23.4</v>
      </c>
      <c r="I21" s="43">
        <v>0</v>
      </c>
      <c r="J21" s="42">
        <f t="shared" si="3"/>
        <v>0</v>
      </c>
      <c r="K21" s="42">
        <v>0</v>
      </c>
      <c r="L21" s="43">
        <v>0</v>
      </c>
      <c r="M21" s="42">
        <f t="shared" si="4"/>
        <v>0</v>
      </c>
      <c r="N21" s="42">
        <v>0</v>
      </c>
      <c r="O21" s="43">
        <v>0</v>
      </c>
      <c r="P21" s="44">
        <f t="shared" si="5"/>
        <v>0</v>
      </c>
      <c r="Q21" s="42">
        <f t="shared" si="6"/>
        <v>0</v>
      </c>
      <c r="R21" s="42">
        <v>0</v>
      </c>
      <c r="S21" s="43">
        <v>0</v>
      </c>
      <c r="T21" s="42">
        <f t="shared" si="7"/>
        <v>0</v>
      </c>
      <c r="U21" s="42">
        <v>0</v>
      </c>
      <c r="V21" s="42">
        <v>0</v>
      </c>
      <c r="W21" s="42">
        <f t="shared" si="8"/>
        <v>0</v>
      </c>
      <c r="X21" s="42">
        <v>0</v>
      </c>
      <c r="Y21" s="43">
        <v>0</v>
      </c>
      <c r="Z21" s="44">
        <f t="shared" si="9"/>
        <v>0</v>
      </c>
      <c r="AA21" s="42">
        <f t="shared" si="10"/>
        <v>0</v>
      </c>
      <c r="AB21" s="42">
        <v>0</v>
      </c>
      <c r="AC21" s="43">
        <v>0</v>
      </c>
      <c r="AD21" s="42">
        <f t="shared" si="11"/>
        <v>0</v>
      </c>
      <c r="AE21" s="42">
        <v>0</v>
      </c>
      <c r="AF21" s="43">
        <v>0</v>
      </c>
      <c r="AG21" s="42">
        <f t="shared" si="12"/>
        <v>0</v>
      </c>
      <c r="AH21" s="42">
        <v>0</v>
      </c>
      <c r="AI21" s="43">
        <v>0</v>
      </c>
      <c r="AJ21" s="42">
        <f t="shared" si="13"/>
        <v>0</v>
      </c>
      <c r="AK21" s="42">
        <v>0</v>
      </c>
      <c r="AL21" s="43">
        <v>0</v>
      </c>
      <c r="AM21" s="42">
        <f t="shared" si="14"/>
        <v>0</v>
      </c>
      <c r="AN21" s="42">
        <v>0</v>
      </c>
      <c r="AO21" s="43">
        <v>0</v>
      </c>
    </row>
    <row r="22" spans="1:41" ht="19.5" customHeight="1">
      <c r="A22" s="41" t="s">
        <v>322</v>
      </c>
      <c r="B22" s="41" t="s">
        <v>89</v>
      </c>
      <c r="C22" s="41" t="s">
        <v>86</v>
      </c>
      <c r="D22" s="41" t="s">
        <v>330</v>
      </c>
      <c r="E22" s="42">
        <f t="shared" si="0"/>
        <v>84.71</v>
      </c>
      <c r="F22" s="42">
        <f t="shared" si="1"/>
        <v>84.71</v>
      </c>
      <c r="G22" s="42">
        <f t="shared" si="2"/>
        <v>84.71</v>
      </c>
      <c r="H22" s="42">
        <v>84.71</v>
      </c>
      <c r="I22" s="43">
        <v>0</v>
      </c>
      <c r="J22" s="42">
        <f t="shared" si="3"/>
        <v>0</v>
      </c>
      <c r="K22" s="42">
        <v>0</v>
      </c>
      <c r="L22" s="43">
        <v>0</v>
      </c>
      <c r="M22" s="42">
        <f t="shared" si="4"/>
        <v>0</v>
      </c>
      <c r="N22" s="42">
        <v>0</v>
      </c>
      <c r="O22" s="43">
        <v>0</v>
      </c>
      <c r="P22" s="44">
        <f t="shared" si="5"/>
        <v>0</v>
      </c>
      <c r="Q22" s="42">
        <f t="shared" si="6"/>
        <v>0</v>
      </c>
      <c r="R22" s="42">
        <v>0</v>
      </c>
      <c r="S22" s="43">
        <v>0</v>
      </c>
      <c r="T22" s="42">
        <f t="shared" si="7"/>
        <v>0</v>
      </c>
      <c r="U22" s="42">
        <v>0</v>
      </c>
      <c r="V22" s="42">
        <v>0</v>
      </c>
      <c r="W22" s="42">
        <f t="shared" si="8"/>
        <v>0</v>
      </c>
      <c r="X22" s="42">
        <v>0</v>
      </c>
      <c r="Y22" s="43">
        <v>0</v>
      </c>
      <c r="Z22" s="44">
        <f t="shared" si="9"/>
        <v>0</v>
      </c>
      <c r="AA22" s="42">
        <f t="shared" si="10"/>
        <v>0</v>
      </c>
      <c r="AB22" s="42">
        <v>0</v>
      </c>
      <c r="AC22" s="43">
        <v>0</v>
      </c>
      <c r="AD22" s="42">
        <f t="shared" si="11"/>
        <v>0</v>
      </c>
      <c r="AE22" s="42">
        <v>0</v>
      </c>
      <c r="AF22" s="43">
        <v>0</v>
      </c>
      <c r="AG22" s="42">
        <f t="shared" si="12"/>
        <v>0</v>
      </c>
      <c r="AH22" s="42">
        <v>0</v>
      </c>
      <c r="AI22" s="43">
        <v>0</v>
      </c>
      <c r="AJ22" s="42">
        <f t="shared" si="13"/>
        <v>0</v>
      </c>
      <c r="AK22" s="42">
        <v>0</v>
      </c>
      <c r="AL22" s="43">
        <v>0</v>
      </c>
      <c r="AM22" s="42">
        <f t="shared" si="14"/>
        <v>0</v>
      </c>
      <c r="AN22" s="42">
        <v>0</v>
      </c>
      <c r="AO22" s="43">
        <v>0</v>
      </c>
    </row>
    <row r="23" spans="1:41" ht="19.5" customHeight="1">
      <c r="A23" s="41" t="s">
        <v>322</v>
      </c>
      <c r="B23" s="41" t="s">
        <v>131</v>
      </c>
      <c r="C23" s="41" t="s">
        <v>86</v>
      </c>
      <c r="D23" s="41" t="s">
        <v>331</v>
      </c>
      <c r="E23" s="42">
        <f t="shared" si="0"/>
        <v>210.82</v>
      </c>
      <c r="F23" s="42">
        <f t="shared" si="1"/>
        <v>210.82</v>
      </c>
      <c r="G23" s="42">
        <f t="shared" si="2"/>
        <v>210.82</v>
      </c>
      <c r="H23" s="42">
        <v>31.48</v>
      </c>
      <c r="I23" s="43">
        <v>179.34</v>
      </c>
      <c r="J23" s="42">
        <f t="shared" si="3"/>
        <v>0</v>
      </c>
      <c r="K23" s="42">
        <v>0</v>
      </c>
      <c r="L23" s="43">
        <v>0</v>
      </c>
      <c r="M23" s="42">
        <f t="shared" si="4"/>
        <v>0</v>
      </c>
      <c r="N23" s="42">
        <v>0</v>
      </c>
      <c r="O23" s="43">
        <v>0</v>
      </c>
      <c r="P23" s="44">
        <f t="shared" si="5"/>
        <v>0</v>
      </c>
      <c r="Q23" s="42">
        <f t="shared" si="6"/>
        <v>0</v>
      </c>
      <c r="R23" s="42">
        <v>0</v>
      </c>
      <c r="S23" s="43">
        <v>0</v>
      </c>
      <c r="T23" s="42">
        <f t="shared" si="7"/>
        <v>0</v>
      </c>
      <c r="U23" s="42">
        <v>0</v>
      </c>
      <c r="V23" s="42">
        <v>0</v>
      </c>
      <c r="W23" s="42">
        <f t="shared" si="8"/>
        <v>0</v>
      </c>
      <c r="X23" s="42">
        <v>0</v>
      </c>
      <c r="Y23" s="43">
        <v>0</v>
      </c>
      <c r="Z23" s="44">
        <f t="shared" si="9"/>
        <v>0</v>
      </c>
      <c r="AA23" s="42">
        <f t="shared" si="10"/>
        <v>0</v>
      </c>
      <c r="AB23" s="42">
        <v>0</v>
      </c>
      <c r="AC23" s="43">
        <v>0</v>
      </c>
      <c r="AD23" s="42">
        <f t="shared" si="11"/>
        <v>0</v>
      </c>
      <c r="AE23" s="42">
        <v>0</v>
      </c>
      <c r="AF23" s="43">
        <v>0</v>
      </c>
      <c r="AG23" s="42">
        <f t="shared" si="12"/>
        <v>0</v>
      </c>
      <c r="AH23" s="42">
        <v>0</v>
      </c>
      <c r="AI23" s="43">
        <v>0</v>
      </c>
      <c r="AJ23" s="42">
        <f t="shared" si="13"/>
        <v>0</v>
      </c>
      <c r="AK23" s="42">
        <v>0</v>
      </c>
      <c r="AL23" s="43">
        <v>0</v>
      </c>
      <c r="AM23" s="42">
        <f t="shared" si="14"/>
        <v>0</v>
      </c>
      <c r="AN23" s="42">
        <v>0</v>
      </c>
      <c r="AO23" s="43">
        <v>0</v>
      </c>
    </row>
    <row r="24" spans="1:41" ht="19.5" customHeight="1">
      <c r="A24" s="41" t="s">
        <v>322</v>
      </c>
      <c r="B24" s="41" t="s">
        <v>85</v>
      </c>
      <c r="C24" s="41" t="s">
        <v>86</v>
      </c>
      <c r="D24" s="41" t="s">
        <v>332</v>
      </c>
      <c r="E24" s="42">
        <f t="shared" si="0"/>
        <v>308.17</v>
      </c>
      <c r="F24" s="42">
        <f t="shared" si="1"/>
        <v>308.17</v>
      </c>
      <c r="G24" s="42">
        <f t="shared" si="2"/>
        <v>308.17</v>
      </c>
      <c r="H24" s="42">
        <v>89.27</v>
      </c>
      <c r="I24" s="43">
        <v>218.9</v>
      </c>
      <c r="J24" s="42">
        <f t="shared" si="3"/>
        <v>0</v>
      </c>
      <c r="K24" s="42">
        <v>0</v>
      </c>
      <c r="L24" s="43">
        <v>0</v>
      </c>
      <c r="M24" s="42">
        <f t="shared" si="4"/>
        <v>0</v>
      </c>
      <c r="N24" s="42">
        <v>0</v>
      </c>
      <c r="O24" s="43">
        <v>0</v>
      </c>
      <c r="P24" s="44">
        <f t="shared" si="5"/>
        <v>0</v>
      </c>
      <c r="Q24" s="42">
        <f t="shared" si="6"/>
        <v>0</v>
      </c>
      <c r="R24" s="42">
        <v>0</v>
      </c>
      <c r="S24" s="43">
        <v>0</v>
      </c>
      <c r="T24" s="42">
        <f t="shared" si="7"/>
        <v>0</v>
      </c>
      <c r="U24" s="42">
        <v>0</v>
      </c>
      <c r="V24" s="42">
        <v>0</v>
      </c>
      <c r="W24" s="42">
        <f t="shared" si="8"/>
        <v>0</v>
      </c>
      <c r="X24" s="42">
        <v>0</v>
      </c>
      <c r="Y24" s="43">
        <v>0</v>
      </c>
      <c r="Z24" s="44">
        <f t="shared" si="9"/>
        <v>0</v>
      </c>
      <c r="AA24" s="42">
        <f t="shared" si="10"/>
        <v>0</v>
      </c>
      <c r="AB24" s="42">
        <v>0</v>
      </c>
      <c r="AC24" s="43">
        <v>0</v>
      </c>
      <c r="AD24" s="42">
        <f t="shared" si="11"/>
        <v>0</v>
      </c>
      <c r="AE24" s="42">
        <v>0</v>
      </c>
      <c r="AF24" s="43">
        <v>0</v>
      </c>
      <c r="AG24" s="42">
        <f t="shared" si="12"/>
        <v>0</v>
      </c>
      <c r="AH24" s="42">
        <v>0</v>
      </c>
      <c r="AI24" s="43">
        <v>0</v>
      </c>
      <c r="AJ24" s="42">
        <f t="shared" si="13"/>
        <v>0</v>
      </c>
      <c r="AK24" s="42">
        <v>0</v>
      </c>
      <c r="AL24" s="43">
        <v>0</v>
      </c>
      <c r="AM24" s="42">
        <f t="shared" si="14"/>
        <v>0</v>
      </c>
      <c r="AN24" s="42">
        <v>0</v>
      </c>
      <c r="AO24" s="43">
        <v>0</v>
      </c>
    </row>
    <row r="25" spans="1:41" ht="19.5" customHeight="1">
      <c r="A25" s="41" t="s">
        <v>38</v>
      </c>
      <c r="B25" s="41" t="s">
        <v>38</v>
      </c>
      <c r="C25" s="41" t="s">
        <v>38</v>
      </c>
      <c r="D25" s="41" t="s">
        <v>333</v>
      </c>
      <c r="E25" s="42">
        <f t="shared" si="0"/>
        <v>1685.59</v>
      </c>
      <c r="F25" s="42">
        <f t="shared" si="1"/>
        <v>1685.31</v>
      </c>
      <c r="G25" s="42">
        <f t="shared" si="2"/>
        <v>1685.31</v>
      </c>
      <c r="H25" s="42">
        <v>0</v>
      </c>
      <c r="I25" s="43">
        <v>1685.31</v>
      </c>
      <c r="J25" s="42">
        <f t="shared" si="3"/>
        <v>0</v>
      </c>
      <c r="K25" s="42">
        <v>0</v>
      </c>
      <c r="L25" s="43">
        <v>0</v>
      </c>
      <c r="M25" s="42">
        <f t="shared" si="4"/>
        <v>0</v>
      </c>
      <c r="N25" s="42">
        <v>0</v>
      </c>
      <c r="O25" s="43">
        <v>0</v>
      </c>
      <c r="P25" s="44">
        <f t="shared" si="5"/>
        <v>0</v>
      </c>
      <c r="Q25" s="42">
        <f t="shared" si="6"/>
        <v>0</v>
      </c>
      <c r="R25" s="42">
        <v>0</v>
      </c>
      <c r="S25" s="43">
        <v>0</v>
      </c>
      <c r="T25" s="42">
        <f t="shared" si="7"/>
        <v>0</v>
      </c>
      <c r="U25" s="42">
        <v>0</v>
      </c>
      <c r="V25" s="42">
        <v>0</v>
      </c>
      <c r="W25" s="42">
        <f t="shared" si="8"/>
        <v>0</v>
      </c>
      <c r="X25" s="42">
        <v>0</v>
      </c>
      <c r="Y25" s="43">
        <v>0</v>
      </c>
      <c r="Z25" s="44">
        <f t="shared" si="9"/>
        <v>0.28</v>
      </c>
      <c r="AA25" s="42">
        <f t="shared" si="10"/>
        <v>0.28</v>
      </c>
      <c r="AB25" s="42">
        <v>0</v>
      </c>
      <c r="AC25" s="43">
        <v>0.28</v>
      </c>
      <c r="AD25" s="42">
        <f t="shared" si="11"/>
        <v>0</v>
      </c>
      <c r="AE25" s="42">
        <v>0</v>
      </c>
      <c r="AF25" s="43">
        <v>0</v>
      </c>
      <c r="AG25" s="42">
        <f t="shared" si="12"/>
        <v>0</v>
      </c>
      <c r="AH25" s="42">
        <v>0</v>
      </c>
      <c r="AI25" s="43">
        <v>0</v>
      </c>
      <c r="AJ25" s="42">
        <f t="shared" si="13"/>
        <v>0</v>
      </c>
      <c r="AK25" s="42">
        <v>0</v>
      </c>
      <c r="AL25" s="43">
        <v>0</v>
      </c>
      <c r="AM25" s="42">
        <f t="shared" si="14"/>
        <v>0</v>
      </c>
      <c r="AN25" s="42">
        <v>0</v>
      </c>
      <c r="AO25" s="43">
        <v>0</v>
      </c>
    </row>
    <row r="26" spans="1:41" ht="19.5" customHeight="1">
      <c r="A26" s="41" t="s">
        <v>334</v>
      </c>
      <c r="B26" s="41" t="s">
        <v>145</v>
      </c>
      <c r="C26" s="41" t="s">
        <v>86</v>
      </c>
      <c r="D26" s="41" t="s">
        <v>335</v>
      </c>
      <c r="E26" s="42">
        <f t="shared" si="0"/>
        <v>1232.66</v>
      </c>
      <c r="F26" s="42">
        <f t="shared" si="1"/>
        <v>1232.38</v>
      </c>
      <c r="G26" s="42">
        <f t="shared" si="2"/>
        <v>1232.38</v>
      </c>
      <c r="H26" s="42">
        <v>0</v>
      </c>
      <c r="I26" s="43">
        <v>1232.38</v>
      </c>
      <c r="J26" s="42">
        <f t="shared" si="3"/>
        <v>0</v>
      </c>
      <c r="K26" s="42">
        <v>0</v>
      </c>
      <c r="L26" s="43">
        <v>0</v>
      </c>
      <c r="M26" s="42">
        <f t="shared" si="4"/>
        <v>0</v>
      </c>
      <c r="N26" s="42">
        <v>0</v>
      </c>
      <c r="O26" s="43">
        <v>0</v>
      </c>
      <c r="P26" s="44">
        <f t="shared" si="5"/>
        <v>0</v>
      </c>
      <c r="Q26" s="42">
        <f t="shared" si="6"/>
        <v>0</v>
      </c>
      <c r="R26" s="42">
        <v>0</v>
      </c>
      <c r="S26" s="43">
        <v>0</v>
      </c>
      <c r="T26" s="42">
        <f t="shared" si="7"/>
        <v>0</v>
      </c>
      <c r="U26" s="42">
        <v>0</v>
      </c>
      <c r="V26" s="42">
        <v>0</v>
      </c>
      <c r="W26" s="42">
        <f t="shared" si="8"/>
        <v>0</v>
      </c>
      <c r="X26" s="42">
        <v>0</v>
      </c>
      <c r="Y26" s="43">
        <v>0</v>
      </c>
      <c r="Z26" s="44">
        <f t="shared" si="9"/>
        <v>0.28</v>
      </c>
      <c r="AA26" s="42">
        <f t="shared" si="10"/>
        <v>0.28</v>
      </c>
      <c r="AB26" s="42">
        <v>0</v>
      </c>
      <c r="AC26" s="43">
        <v>0.28</v>
      </c>
      <c r="AD26" s="42">
        <f t="shared" si="11"/>
        <v>0</v>
      </c>
      <c r="AE26" s="42">
        <v>0</v>
      </c>
      <c r="AF26" s="43">
        <v>0</v>
      </c>
      <c r="AG26" s="42">
        <f t="shared" si="12"/>
        <v>0</v>
      </c>
      <c r="AH26" s="42">
        <v>0</v>
      </c>
      <c r="AI26" s="43">
        <v>0</v>
      </c>
      <c r="AJ26" s="42">
        <f t="shared" si="13"/>
        <v>0</v>
      </c>
      <c r="AK26" s="42">
        <v>0</v>
      </c>
      <c r="AL26" s="43">
        <v>0</v>
      </c>
      <c r="AM26" s="42">
        <f t="shared" si="14"/>
        <v>0</v>
      </c>
      <c r="AN26" s="42">
        <v>0</v>
      </c>
      <c r="AO26" s="43">
        <v>0</v>
      </c>
    </row>
    <row r="27" spans="1:41" ht="19.5" customHeight="1">
      <c r="A27" s="41" t="s">
        <v>334</v>
      </c>
      <c r="B27" s="41" t="s">
        <v>85</v>
      </c>
      <c r="C27" s="41" t="s">
        <v>86</v>
      </c>
      <c r="D27" s="41" t="s">
        <v>336</v>
      </c>
      <c r="E27" s="42">
        <f t="shared" si="0"/>
        <v>452.93</v>
      </c>
      <c r="F27" s="42">
        <f t="shared" si="1"/>
        <v>452.93</v>
      </c>
      <c r="G27" s="42">
        <f t="shared" si="2"/>
        <v>452.93</v>
      </c>
      <c r="H27" s="42">
        <v>0</v>
      </c>
      <c r="I27" s="43">
        <v>452.93</v>
      </c>
      <c r="J27" s="42">
        <f t="shared" si="3"/>
        <v>0</v>
      </c>
      <c r="K27" s="42">
        <v>0</v>
      </c>
      <c r="L27" s="43">
        <v>0</v>
      </c>
      <c r="M27" s="42">
        <f t="shared" si="4"/>
        <v>0</v>
      </c>
      <c r="N27" s="42">
        <v>0</v>
      </c>
      <c r="O27" s="43">
        <v>0</v>
      </c>
      <c r="P27" s="44">
        <f t="shared" si="5"/>
        <v>0</v>
      </c>
      <c r="Q27" s="42">
        <f t="shared" si="6"/>
        <v>0</v>
      </c>
      <c r="R27" s="42">
        <v>0</v>
      </c>
      <c r="S27" s="43">
        <v>0</v>
      </c>
      <c r="T27" s="42">
        <f t="shared" si="7"/>
        <v>0</v>
      </c>
      <c r="U27" s="42">
        <v>0</v>
      </c>
      <c r="V27" s="42">
        <v>0</v>
      </c>
      <c r="W27" s="42">
        <f t="shared" si="8"/>
        <v>0</v>
      </c>
      <c r="X27" s="42">
        <v>0</v>
      </c>
      <c r="Y27" s="43">
        <v>0</v>
      </c>
      <c r="Z27" s="44">
        <f t="shared" si="9"/>
        <v>0</v>
      </c>
      <c r="AA27" s="42">
        <f t="shared" si="10"/>
        <v>0</v>
      </c>
      <c r="AB27" s="42">
        <v>0</v>
      </c>
      <c r="AC27" s="43">
        <v>0</v>
      </c>
      <c r="AD27" s="42">
        <f t="shared" si="11"/>
        <v>0</v>
      </c>
      <c r="AE27" s="42">
        <v>0</v>
      </c>
      <c r="AF27" s="43">
        <v>0</v>
      </c>
      <c r="AG27" s="42">
        <f t="shared" si="12"/>
        <v>0</v>
      </c>
      <c r="AH27" s="42">
        <v>0</v>
      </c>
      <c r="AI27" s="43">
        <v>0</v>
      </c>
      <c r="AJ27" s="42">
        <f t="shared" si="13"/>
        <v>0</v>
      </c>
      <c r="AK27" s="42">
        <v>0</v>
      </c>
      <c r="AL27" s="43">
        <v>0</v>
      </c>
      <c r="AM27" s="42">
        <f t="shared" si="14"/>
        <v>0</v>
      </c>
      <c r="AN27" s="42">
        <v>0</v>
      </c>
      <c r="AO27" s="43">
        <v>0</v>
      </c>
    </row>
    <row r="28" spans="1:41" ht="19.5" customHeight="1">
      <c r="A28" s="41" t="s">
        <v>38</v>
      </c>
      <c r="B28" s="41" t="s">
        <v>38</v>
      </c>
      <c r="C28" s="41" t="s">
        <v>38</v>
      </c>
      <c r="D28" s="41" t="s">
        <v>337</v>
      </c>
      <c r="E28" s="42">
        <f t="shared" si="0"/>
        <v>38.91</v>
      </c>
      <c r="F28" s="42">
        <f t="shared" si="1"/>
        <v>0</v>
      </c>
      <c r="G28" s="42">
        <f t="shared" si="2"/>
        <v>0</v>
      </c>
      <c r="H28" s="42">
        <v>0</v>
      </c>
      <c r="I28" s="43">
        <v>0</v>
      </c>
      <c r="J28" s="42">
        <f t="shared" si="3"/>
        <v>0</v>
      </c>
      <c r="K28" s="42">
        <v>0</v>
      </c>
      <c r="L28" s="43">
        <v>0</v>
      </c>
      <c r="M28" s="42">
        <f t="shared" si="4"/>
        <v>0</v>
      </c>
      <c r="N28" s="42">
        <v>0</v>
      </c>
      <c r="O28" s="43">
        <v>0</v>
      </c>
      <c r="P28" s="44">
        <f t="shared" si="5"/>
        <v>0</v>
      </c>
      <c r="Q28" s="42">
        <f t="shared" si="6"/>
        <v>0</v>
      </c>
      <c r="R28" s="42">
        <v>0</v>
      </c>
      <c r="S28" s="43">
        <v>0</v>
      </c>
      <c r="T28" s="42">
        <f t="shared" si="7"/>
        <v>0</v>
      </c>
      <c r="U28" s="42">
        <v>0</v>
      </c>
      <c r="V28" s="42">
        <v>0</v>
      </c>
      <c r="W28" s="42">
        <f t="shared" si="8"/>
        <v>0</v>
      </c>
      <c r="X28" s="42">
        <v>0</v>
      </c>
      <c r="Y28" s="43">
        <v>0</v>
      </c>
      <c r="Z28" s="44">
        <f t="shared" si="9"/>
        <v>38.91</v>
      </c>
      <c r="AA28" s="42">
        <f t="shared" si="10"/>
        <v>38.91</v>
      </c>
      <c r="AB28" s="42">
        <v>0</v>
      </c>
      <c r="AC28" s="43">
        <v>38.91</v>
      </c>
      <c r="AD28" s="42">
        <f t="shared" si="11"/>
        <v>0</v>
      </c>
      <c r="AE28" s="42">
        <v>0</v>
      </c>
      <c r="AF28" s="43">
        <v>0</v>
      </c>
      <c r="AG28" s="42">
        <f t="shared" si="12"/>
        <v>0</v>
      </c>
      <c r="AH28" s="42">
        <v>0</v>
      </c>
      <c r="AI28" s="43">
        <v>0</v>
      </c>
      <c r="AJ28" s="42">
        <f t="shared" si="13"/>
        <v>0</v>
      </c>
      <c r="AK28" s="42">
        <v>0</v>
      </c>
      <c r="AL28" s="43">
        <v>0</v>
      </c>
      <c r="AM28" s="42">
        <f t="shared" si="14"/>
        <v>0</v>
      </c>
      <c r="AN28" s="42">
        <v>0</v>
      </c>
      <c r="AO28" s="43">
        <v>0</v>
      </c>
    </row>
    <row r="29" spans="1:41" ht="19.5" customHeight="1">
      <c r="A29" s="41" t="s">
        <v>338</v>
      </c>
      <c r="B29" s="41" t="s">
        <v>166</v>
      </c>
      <c r="C29" s="41" t="s">
        <v>86</v>
      </c>
      <c r="D29" s="41" t="s">
        <v>335</v>
      </c>
      <c r="E29" s="42">
        <f t="shared" si="0"/>
        <v>31.72</v>
      </c>
      <c r="F29" s="42">
        <f t="shared" si="1"/>
        <v>0</v>
      </c>
      <c r="G29" s="42">
        <f t="shared" si="2"/>
        <v>0</v>
      </c>
      <c r="H29" s="42">
        <v>0</v>
      </c>
      <c r="I29" s="43">
        <v>0</v>
      </c>
      <c r="J29" s="42">
        <f t="shared" si="3"/>
        <v>0</v>
      </c>
      <c r="K29" s="42">
        <v>0</v>
      </c>
      <c r="L29" s="43">
        <v>0</v>
      </c>
      <c r="M29" s="42">
        <f t="shared" si="4"/>
        <v>0</v>
      </c>
      <c r="N29" s="42">
        <v>0</v>
      </c>
      <c r="O29" s="43">
        <v>0</v>
      </c>
      <c r="P29" s="44">
        <f t="shared" si="5"/>
        <v>0</v>
      </c>
      <c r="Q29" s="42">
        <f t="shared" si="6"/>
        <v>0</v>
      </c>
      <c r="R29" s="42">
        <v>0</v>
      </c>
      <c r="S29" s="43">
        <v>0</v>
      </c>
      <c r="T29" s="42">
        <f t="shared" si="7"/>
        <v>0</v>
      </c>
      <c r="U29" s="42">
        <v>0</v>
      </c>
      <c r="V29" s="42">
        <v>0</v>
      </c>
      <c r="W29" s="42">
        <f t="shared" si="8"/>
        <v>0</v>
      </c>
      <c r="X29" s="42">
        <v>0</v>
      </c>
      <c r="Y29" s="43">
        <v>0</v>
      </c>
      <c r="Z29" s="44">
        <f t="shared" si="9"/>
        <v>31.72</v>
      </c>
      <c r="AA29" s="42">
        <f t="shared" si="10"/>
        <v>31.72</v>
      </c>
      <c r="AB29" s="42">
        <v>0</v>
      </c>
      <c r="AC29" s="43">
        <v>31.72</v>
      </c>
      <c r="AD29" s="42">
        <f t="shared" si="11"/>
        <v>0</v>
      </c>
      <c r="AE29" s="42">
        <v>0</v>
      </c>
      <c r="AF29" s="43">
        <v>0</v>
      </c>
      <c r="AG29" s="42">
        <f t="shared" si="12"/>
        <v>0</v>
      </c>
      <c r="AH29" s="42">
        <v>0</v>
      </c>
      <c r="AI29" s="43">
        <v>0</v>
      </c>
      <c r="AJ29" s="42">
        <f t="shared" si="13"/>
        <v>0</v>
      </c>
      <c r="AK29" s="42">
        <v>0</v>
      </c>
      <c r="AL29" s="43">
        <v>0</v>
      </c>
      <c r="AM29" s="42">
        <f t="shared" si="14"/>
        <v>0</v>
      </c>
      <c r="AN29" s="42">
        <v>0</v>
      </c>
      <c r="AO29" s="43">
        <v>0</v>
      </c>
    </row>
    <row r="30" spans="1:41" ht="19.5" customHeight="1">
      <c r="A30" s="41" t="s">
        <v>338</v>
      </c>
      <c r="B30" s="41" t="s">
        <v>85</v>
      </c>
      <c r="C30" s="41" t="s">
        <v>86</v>
      </c>
      <c r="D30" s="41" t="s">
        <v>336</v>
      </c>
      <c r="E30" s="42">
        <f t="shared" si="0"/>
        <v>7.19</v>
      </c>
      <c r="F30" s="42">
        <f t="shared" si="1"/>
        <v>0</v>
      </c>
      <c r="G30" s="42">
        <f t="shared" si="2"/>
        <v>0</v>
      </c>
      <c r="H30" s="42">
        <v>0</v>
      </c>
      <c r="I30" s="43">
        <v>0</v>
      </c>
      <c r="J30" s="42">
        <f t="shared" si="3"/>
        <v>0</v>
      </c>
      <c r="K30" s="42">
        <v>0</v>
      </c>
      <c r="L30" s="43">
        <v>0</v>
      </c>
      <c r="M30" s="42">
        <f t="shared" si="4"/>
        <v>0</v>
      </c>
      <c r="N30" s="42">
        <v>0</v>
      </c>
      <c r="O30" s="43">
        <v>0</v>
      </c>
      <c r="P30" s="44">
        <f t="shared" si="5"/>
        <v>0</v>
      </c>
      <c r="Q30" s="42">
        <f t="shared" si="6"/>
        <v>0</v>
      </c>
      <c r="R30" s="42">
        <v>0</v>
      </c>
      <c r="S30" s="43">
        <v>0</v>
      </c>
      <c r="T30" s="42">
        <f t="shared" si="7"/>
        <v>0</v>
      </c>
      <c r="U30" s="42">
        <v>0</v>
      </c>
      <c r="V30" s="42">
        <v>0</v>
      </c>
      <c r="W30" s="42">
        <f t="shared" si="8"/>
        <v>0</v>
      </c>
      <c r="X30" s="42">
        <v>0</v>
      </c>
      <c r="Y30" s="43">
        <v>0</v>
      </c>
      <c r="Z30" s="44">
        <f t="shared" si="9"/>
        <v>7.19</v>
      </c>
      <c r="AA30" s="42">
        <f t="shared" si="10"/>
        <v>7.19</v>
      </c>
      <c r="AB30" s="42">
        <v>0</v>
      </c>
      <c r="AC30" s="43">
        <v>7.19</v>
      </c>
      <c r="AD30" s="42">
        <f t="shared" si="11"/>
        <v>0</v>
      </c>
      <c r="AE30" s="42">
        <v>0</v>
      </c>
      <c r="AF30" s="43">
        <v>0</v>
      </c>
      <c r="AG30" s="42">
        <f t="shared" si="12"/>
        <v>0</v>
      </c>
      <c r="AH30" s="42">
        <v>0</v>
      </c>
      <c r="AI30" s="43">
        <v>0</v>
      </c>
      <c r="AJ30" s="42">
        <f t="shared" si="13"/>
        <v>0</v>
      </c>
      <c r="AK30" s="42">
        <v>0</v>
      </c>
      <c r="AL30" s="43">
        <v>0</v>
      </c>
      <c r="AM30" s="42">
        <f t="shared" si="14"/>
        <v>0</v>
      </c>
      <c r="AN30" s="42">
        <v>0</v>
      </c>
      <c r="AO30" s="43">
        <v>0</v>
      </c>
    </row>
    <row r="31" spans="1:41" ht="19.5" customHeight="1">
      <c r="A31" s="41" t="s">
        <v>38</v>
      </c>
      <c r="B31" s="41" t="s">
        <v>38</v>
      </c>
      <c r="C31" s="41" t="s">
        <v>38</v>
      </c>
      <c r="D31" s="41" t="s">
        <v>339</v>
      </c>
      <c r="E31" s="42">
        <f t="shared" si="0"/>
        <v>194.77</v>
      </c>
      <c r="F31" s="42">
        <f t="shared" si="1"/>
        <v>194.77</v>
      </c>
      <c r="G31" s="42">
        <f t="shared" si="2"/>
        <v>194.77</v>
      </c>
      <c r="H31" s="42">
        <v>194.77</v>
      </c>
      <c r="I31" s="43">
        <v>0</v>
      </c>
      <c r="J31" s="42">
        <f t="shared" si="3"/>
        <v>0</v>
      </c>
      <c r="K31" s="42">
        <v>0</v>
      </c>
      <c r="L31" s="43">
        <v>0</v>
      </c>
      <c r="M31" s="42">
        <f t="shared" si="4"/>
        <v>0</v>
      </c>
      <c r="N31" s="42">
        <v>0</v>
      </c>
      <c r="O31" s="43">
        <v>0</v>
      </c>
      <c r="P31" s="44">
        <f t="shared" si="5"/>
        <v>0</v>
      </c>
      <c r="Q31" s="42">
        <f t="shared" si="6"/>
        <v>0</v>
      </c>
      <c r="R31" s="42">
        <v>0</v>
      </c>
      <c r="S31" s="43">
        <v>0</v>
      </c>
      <c r="T31" s="42">
        <f t="shared" si="7"/>
        <v>0</v>
      </c>
      <c r="U31" s="42">
        <v>0</v>
      </c>
      <c r="V31" s="42">
        <v>0</v>
      </c>
      <c r="W31" s="42">
        <f t="shared" si="8"/>
        <v>0</v>
      </c>
      <c r="X31" s="42">
        <v>0</v>
      </c>
      <c r="Y31" s="43">
        <v>0</v>
      </c>
      <c r="Z31" s="44">
        <f t="shared" si="9"/>
        <v>0</v>
      </c>
      <c r="AA31" s="42">
        <f t="shared" si="10"/>
        <v>0</v>
      </c>
      <c r="AB31" s="42">
        <v>0</v>
      </c>
      <c r="AC31" s="43">
        <v>0</v>
      </c>
      <c r="AD31" s="42">
        <f t="shared" si="11"/>
        <v>0</v>
      </c>
      <c r="AE31" s="42">
        <v>0</v>
      </c>
      <c r="AF31" s="43">
        <v>0</v>
      </c>
      <c r="AG31" s="42">
        <f t="shared" si="12"/>
        <v>0</v>
      </c>
      <c r="AH31" s="42">
        <v>0</v>
      </c>
      <c r="AI31" s="43">
        <v>0</v>
      </c>
      <c r="AJ31" s="42">
        <f t="shared" si="13"/>
        <v>0</v>
      </c>
      <c r="AK31" s="42">
        <v>0</v>
      </c>
      <c r="AL31" s="43">
        <v>0</v>
      </c>
      <c r="AM31" s="42">
        <f t="shared" si="14"/>
        <v>0</v>
      </c>
      <c r="AN31" s="42">
        <v>0</v>
      </c>
      <c r="AO31" s="43">
        <v>0</v>
      </c>
    </row>
    <row r="32" spans="1:41" ht="19.5" customHeight="1">
      <c r="A32" s="41" t="s">
        <v>340</v>
      </c>
      <c r="B32" s="41" t="s">
        <v>93</v>
      </c>
      <c r="C32" s="41" t="s">
        <v>86</v>
      </c>
      <c r="D32" s="41" t="s">
        <v>341</v>
      </c>
      <c r="E32" s="42">
        <f t="shared" si="0"/>
        <v>0.14</v>
      </c>
      <c r="F32" s="42">
        <f t="shared" si="1"/>
        <v>0.14</v>
      </c>
      <c r="G32" s="42">
        <f t="shared" si="2"/>
        <v>0.14</v>
      </c>
      <c r="H32" s="42">
        <v>0.14</v>
      </c>
      <c r="I32" s="43">
        <v>0</v>
      </c>
      <c r="J32" s="42">
        <f t="shared" si="3"/>
        <v>0</v>
      </c>
      <c r="K32" s="42">
        <v>0</v>
      </c>
      <c r="L32" s="43">
        <v>0</v>
      </c>
      <c r="M32" s="42">
        <f t="shared" si="4"/>
        <v>0</v>
      </c>
      <c r="N32" s="42">
        <v>0</v>
      </c>
      <c r="O32" s="43">
        <v>0</v>
      </c>
      <c r="P32" s="44">
        <f t="shared" si="5"/>
        <v>0</v>
      </c>
      <c r="Q32" s="42">
        <f t="shared" si="6"/>
        <v>0</v>
      </c>
      <c r="R32" s="42">
        <v>0</v>
      </c>
      <c r="S32" s="43">
        <v>0</v>
      </c>
      <c r="T32" s="42">
        <f t="shared" si="7"/>
        <v>0</v>
      </c>
      <c r="U32" s="42">
        <v>0</v>
      </c>
      <c r="V32" s="42">
        <v>0</v>
      </c>
      <c r="W32" s="42">
        <f t="shared" si="8"/>
        <v>0</v>
      </c>
      <c r="X32" s="42">
        <v>0</v>
      </c>
      <c r="Y32" s="43">
        <v>0</v>
      </c>
      <c r="Z32" s="44">
        <f t="shared" si="9"/>
        <v>0</v>
      </c>
      <c r="AA32" s="42">
        <f t="shared" si="10"/>
        <v>0</v>
      </c>
      <c r="AB32" s="42">
        <v>0</v>
      </c>
      <c r="AC32" s="43">
        <v>0</v>
      </c>
      <c r="AD32" s="42">
        <f t="shared" si="11"/>
        <v>0</v>
      </c>
      <c r="AE32" s="42">
        <v>0</v>
      </c>
      <c r="AF32" s="43">
        <v>0</v>
      </c>
      <c r="AG32" s="42">
        <f t="shared" si="12"/>
        <v>0</v>
      </c>
      <c r="AH32" s="42">
        <v>0</v>
      </c>
      <c r="AI32" s="43">
        <v>0</v>
      </c>
      <c r="AJ32" s="42">
        <f t="shared" si="13"/>
        <v>0</v>
      </c>
      <c r="AK32" s="42">
        <v>0</v>
      </c>
      <c r="AL32" s="43">
        <v>0</v>
      </c>
      <c r="AM32" s="42">
        <f t="shared" si="14"/>
        <v>0</v>
      </c>
      <c r="AN32" s="42">
        <v>0</v>
      </c>
      <c r="AO32" s="43">
        <v>0</v>
      </c>
    </row>
    <row r="33" spans="1:41" ht="19.5" customHeight="1">
      <c r="A33" s="41" t="s">
        <v>340</v>
      </c>
      <c r="B33" s="41" t="s">
        <v>92</v>
      </c>
      <c r="C33" s="41" t="s">
        <v>86</v>
      </c>
      <c r="D33" s="41" t="s">
        <v>342</v>
      </c>
      <c r="E33" s="42">
        <f t="shared" si="0"/>
        <v>158.25</v>
      </c>
      <c r="F33" s="42">
        <f t="shared" si="1"/>
        <v>158.25</v>
      </c>
      <c r="G33" s="42">
        <f t="shared" si="2"/>
        <v>158.25</v>
      </c>
      <c r="H33" s="42">
        <v>158.25</v>
      </c>
      <c r="I33" s="43">
        <v>0</v>
      </c>
      <c r="J33" s="42">
        <f t="shared" si="3"/>
        <v>0</v>
      </c>
      <c r="K33" s="42">
        <v>0</v>
      </c>
      <c r="L33" s="43">
        <v>0</v>
      </c>
      <c r="M33" s="42">
        <f t="shared" si="4"/>
        <v>0</v>
      </c>
      <c r="N33" s="42">
        <v>0</v>
      </c>
      <c r="O33" s="43">
        <v>0</v>
      </c>
      <c r="P33" s="44">
        <f t="shared" si="5"/>
        <v>0</v>
      </c>
      <c r="Q33" s="42">
        <f t="shared" si="6"/>
        <v>0</v>
      </c>
      <c r="R33" s="42">
        <v>0</v>
      </c>
      <c r="S33" s="43">
        <v>0</v>
      </c>
      <c r="T33" s="42">
        <f t="shared" si="7"/>
        <v>0</v>
      </c>
      <c r="U33" s="42">
        <v>0</v>
      </c>
      <c r="V33" s="42">
        <v>0</v>
      </c>
      <c r="W33" s="42">
        <f t="shared" si="8"/>
        <v>0</v>
      </c>
      <c r="X33" s="42">
        <v>0</v>
      </c>
      <c r="Y33" s="43">
        <v>0</v>
      </c>
      <c r="Z33" s="44">
        <f t="shared" si="9"/>
        <v>0</v>
      </c>
      <c r="AA33" s="42">
        <f t="shared" si="10"/>
        <v>0</v>
      </c>
      <c r="AB33" s="42">
        <v>0</v>
      </c>
      <c r="AC33" s="43">
        <v>0</v>
      </c>
      <c r="AD33" s="42">
        <f t="shared" si="11"/>
        <v>0</v>
      </c>
      <c r="AE33" s="42">
        <v>0</v>
      </c>
      <c r="AF33" s="43">
        <v>0</v>
      </c>
      <c r="AG33" s="42">
        <f t="shared" si="12"/>
        <v>0</v>
      </c>
      <c r="AH33" s="42">
        <v>0</v>
      </c>
      <c r="AI33" s="43">
        <v>0</v>
      </c>
      <c r="AJ33" s="42">
        <f t="shared" si="13"/>
        <v>0</v>
      </c>
      <c r="AK33" s="42">
        <v>0</v>
      </c>
      <c r="AL33" s="43">
        <v>0</v>
      </c>
      <c r="AM33" s="42">
        <f t="shared" si="14"/>
        <v>0</v>
      </c>
      <c r="AN33" s="42">
        <v>0</v>
      </c>
      <c r="AO33" s="43">
        <v>0</v>
      </c>
    </row>
    <row r="34" spans="1:41" ht="19.5" customHeight="1">
      <c r="A34" s="41" t="s">
        <v>340</v>
      </c>
      <c r="B34" s="41" t="s">
        <v>85</v>
      </c>
      <c r="C34" s="41" t="s">
        <v>86</v>
      </c>
      <c r="D34" s="41" t="s">
        <v>343</v>
      </c>
      <c r="E34" s="42">
        <f t="shared" si="0"/>
        <v>36.38</v>
      </c>
      <c r="F34" s="42">
        <f t="shared" si="1"/>
        <v>36.38</v>
      </c>
      <c r="G34" s="42">
        <f t="shared" si="2"/>
        <v>36.38</v>
      </c>
      <c r="H34" s="42">
        <v>36.38</v>
      </c>
      <c r="I34" s="43">
        <v>0</v>
      </c>
      <c r="J34" s="42">
        <f t="shared" si="3"/>
        <v>0</v>
      </c>
      <c r="K34" s="42">
        <v>0</v>
      </c>
      <c r="L34" s="43">
        <v>0</v>
      </c>
      <c r="M34" s="42">
        <f t="shared" si="4"/>
        <v>0</v>
      </c>
      <c r="N34" s="42">
        <v>0</v>
      </c>
      <c r="O34" s="43">
        <v>0</v>
      </c>
      <c r="P34" s="44">
        <f t="shared" si="5"/>
        <v>0</v>
      </c>
      <c r="Q34" s="42">
        <f t="shared" si="6"/>
        <v>0</v>
      </c>
      <c r="R34" s="42">
        <v>0</v>
      </c>
      <c r="S34" s="43">
        <v>0</v>
      </c>
      <c r="T34" s="42">
        <f t="shared" si="7"/>
        <v>0</v>
      </c>
      <c r="U34" s="42">
        <v>0</v>
      </c>
      <c r="V34" s="42">
        <v>0</v>
      </c>
      <c r="W34" s="42">
        <f t="shared" si="8"/>
        <v>0</v>
      </c>
      <c r="X34" s="42">
        <v>0</v>
      </c>
      <c r="Y34" s="43">
        <v>0</v>
      </c>
      <c r="Z34" s="44">
        <f t="shared" si="9"/>
        <v>0</v>
      </c>
      <c r="AA34" s="42">
        <f t="shared" si="10"/>
        <v>0</v>
      </c>
      <c r="AB34" s="42">
        <v>0</v>
      </c>
      <c r="AC34" s="43">
        <v>0</v>
      </c>
      <c r="AD34" s="42">
        <f t="shared" si="11"/>
        <v>0</v>
      </c>
      <c r="AE34" s="42">
        <v>0</v>
      </c>
      <c r="AF34" s="43">
        <v>0</v>
      </c>
      <c r="AG34" s="42">
        <f t="shared" si="12"/>
        <v>0</v>
      </c>
      <c r="AH34" s="42">
        <v>0</v>
      </c>
      <c r="AI34" s="43">
        <v>0</v>
      </c>
      <c r="AJ34" s="42">
        <f t="shared" si="13"/>
        <v>0</v>
      </c>
      <c r="AK34" s="42">
        <v>0</v>
      </c>
      <c r="AL34" s="43">
        <v>0</v>
      </c>
      <c r="AM34" s="42">
        <f t="shared" si="14"/>
        <v>0</v>
      </c>
      <c r="AN34" s="42">
        <v>0</v>
      </c>
      <c r="AO34" s="43">
        <v>0</v>
      </c>
    </row>
    <row r="35" spans="1:41" ht="19.5" customHeight="1">
      <c r="A35" s="41" t="s">
        <v>38</v>
      </c>
      <c r="B35" s="41" t="s">
        <v>38</v>
      </c>
      <c r="C35" s="41" t="s">
        <v>38</v>
      </c>
      <c r="D35" s="41" t="s">
        <v>111</v>
      </c>
      <c r="E35" s="42">
        <f t="shared" si="0"/>
        <v>9.31</v>
      </c>
      <c r="F35" s="42">
        <f t="shared" si="1"/>
        <v>9.31</v>
      </c>
      <c r="G35" s="42">
        <f t="shared" si="2"/>
        <v>9.31</v>
      </c>
      <c r="H35" s="42">
        <v>9.31</v>
      </c>
      <c r="I35" s="43">
        <v>0</v>
      </c>
      <c r="J35" s="42">
        <f t="shared" si="3"/>
        <v>0</v>
      </c>
      <c r="K35" s="42">
        <v>0</v>
      </c>
      <c r="L35" s="43">
        <v>0</v>
      </c>
      <c r="M35" s="42">
        <f t="shared" si="4"/>
        <v>0</v>
      </c>
      <c r="N35" s="42">
        <v>0</v>
      </c>
      <c r="O35" s="43">
        <v>0</v>
      </c>
      <c r="P35" s="44">
        <f t="shared" si="5"/>
        <v>0</v>
      </c>
      <c r="Q35" s="42">
        <f t="shared" si="6"/>
        <v>0</v>
      </c>
      <c r="R35" s="42">
        <v>0</v>
      </c>
      <c r="S35" s="43">
        <v>0</v>
      </c>
      <c r="T35" s="42">
        <f t="shared" si="7"/>
        <v>0</v>
      </c>
      <c r="U35" s="42">
        <v>0</v>
      </c>
      <c r="V35" s="42">
        <v>0</v>
      </c>
      <c r="W35" s="42">
        <f t="shared" si="8"/>
        <v>0</v>
      </c>
      <c r="X35" s="42">
        <v>0</v>
      </c>
      <c r="Y35" s="43">
        <v>0</v>
      </c>
      <c r="Z35" s="44">
        <f t="shared" si="9"/>
        <v>0</v>
      </c>
      <c r="AA35" s="42">
        <f t="shared" si="10"/>
        <v>0</v>
      </c>
      <c r="AB35" s="42">
        <v>0</v>
      </c>
      <c r="AC35" s="43">
        <v>0</v>
      </c>
      <c r="AD35" s="42">
        <f t="shared" si="11"/>
        <v>0</v>
      </c>
      <c r="AE35" s="42">
        <v>0</v>
      </c>
      <c r="AF35" s="43">
        <v>0</v>
      </c>
      <c r="AG35" s="42">
        <f t="shared" si="12"/>
        <v>0</v>
      </c>
      <c r="AH35" s="42">
        <v>0</v>
      </c>
      <c r="AI35" s="43">
        <v>0</v>
      </c>
      <c r="AJ35" s="42">
        <f t="shared" si="13"/>
        <v>0</v>
      </c>
      <c r="AK35" s="42">
        <v>0</v>
      </c>
      <c r="AL35" s="43">
        <v>0</v>
      </c>
      <c r="AM35" s="42">
        <f t="shared" si="14"/>
        <v>0</v>
      </c>
      <c r="AN35" s="42">
        <v>0</v>
      </c>
      <c r="AO35" s="43">
        <v>0</v>
      </c>
    </row>
    <row r="36" spans="1:41" ht="19.5" customHeight="1">
      <c r="A36" s="41" t="s">
        <v>38</v>
      </c>
      <c r="B36" s="41" t="s">
        <v>38</v>
      </c>
      <c r="C36" s="41" t="s">
        <v>38</v>
      </c>
      <c r="D36" s="41" t="s">
        <v>315</v>
      </c>
      <c r="E36" s="42">
        <f t="shared" si="0"/>
        <v>6.77</v>
      </c>
      <c r="F36" s="42">
        <f t="shared" si="1"/>
        <v>6.77</v>
      </c>
      <c r="G36" s="42">
        <f t="shared" si="2"/>
        <v>6.77</v>
      </c>
      <c r="H36" s="42">
        <v>6.77</v>
      </c>
      <c r="I36" s="43">
        <v>0</v>
      </c>
      <c r="J36" s="42">
        <f t="shared" si="3"/>
        <v>0</v>
      </c>
      <c r="K36" s="42">
        <v>0</v>
      </c>
      <c r="L36" s="43">
        <v>0</v>
      </c>
      <c r="M36" s="42">
        <f t="shared" si="4"/>
        <v>0</v>
      </c>
      <c r="N36" s="42">
        <v>0</v>
      </c>
      <c r="O36" s="43">
        <v>0</v>
      </c>
      <c r="P36" s="44">
        <f t="shared" si="5"/>
        <v>0</v>
      </c>
      <c r="Q36" s="42">
        <f t="shared" si="6"/>
        <v>0</v>
      </c>
      <c r="R36" s="42">
        <v>0</v>
      </c>
      <c r="S36" s="43">
        <v>0</v>
      </c>
      <c r="T36" s="42">
        <f t="shared" si="7"/>
        <v>0</v>
      </c>
      <c r="U36" s="42">
        <v>0</v>
      </c>
      <c r="V36" s="42">
        <v>0</v>
      </c>
      <c r="W36" s="42">
        <f t="shared" si="8"/>
        <v>0</v>
      </c>
      <c r="X36" s="42">
        <v>0</v>
      </c>
      <c r="Y36" s="43">
        <v>0</v>
      </c>
      <c r="Z36" s="44">
        <f t="shared" si="9"/>
        <v>0</v>
      </c>
      <c r="AA36" s="42">
        <f t="shared" si="10"/>
        <v>0</v>
      </c>
      <c r="AB36" s="42">
        <v>0</v>
      </c>
      <c r="AC36" s="43">
        <v>0</v>
      </c>
      <c r="AD36" s="42">
        <f t="shared" si="11"/>
        <v>0</v>
      </c>
      <c r="AE36" s="42">
        <v>0</v>
      </c>
      <c r="AF36" s="43">
        <v>0</v>
      </c>
      <c r="AG36" s="42">
        <f t="shared" si="12"/>
        <v>0</v>
      </c>
      <c r="AH36" s="42">
        <v>0</v>
      </c>
      <c r="AI36" s="43">
        <v>0</v>
      </c>
      <c r="AJ36" s="42">
        <f t="shared" si="13"/>
        <v>0</v>
      </c>
      <c r="AK36" s="42">
        <v>0</v>
      </c>
      <c r="AL36" s="43">
        <v>0</v>
      </c>
      <c r="AM36" s="42">
        <f t="shared" si="14"/>
        <v>0</v>
      </c>
      <c r="AN36" s="42">
        <v>0</v>
      </c>
      <c r="AO36" s="43">
        <v>0</v>
      </c>
    </row>
    <row r="37" spans="1:41" ht="19.5" customHeight="1">
      <c r="A37" s="41" t="s">
        <v>316</v>
      </c>
      <c r="B37" s="41" t="s">
        <v>102</v>
      </c>
      <c r="C37" s="41" t="s">
        <v>112</v>
      </c>
      <c r="D37" s="41" t="s">
        <v>318</v>
      </c>
      <c r="E37" s="42">
        <f t="shared" si="0"/>
        <v>4.28</v>
      </c>
      <c r="F37" s="42">
        <f t="shared" si="1"/>
        <v>4.28</v>
      </c>
      <c r="G37" s="42">
        <f t="shared" si="2"/>
        <v>4.28</v>
      </c>
      <c r="H37" s="42">
        <v>4.28</v>
      </c>
      <c r="I37" s="43">
        <v>0</v>
      </c>
      <c r="J37" s="42">
        <f t="shared" si="3"/>
        <v>0</v>
      </c>
      <c r="K37" s="42">
        <v>0</v>
      </c>
      <c r="L37" s="43">
        <v>0</v>
      </c>
      <c r="M37" s="42">
        <f t="shared" si="4"/>
        <v>0</v>
      </c>
      <c r="N37" s="42">
        <v>0</v>
      </c>
      <c r="O37" s="43">
        <v>0</v>
      </c>
      <c r="P37" s="44">
        <f t="shared" si="5"/>
        <v>0</v>
      </c>
      <c r="Q37" s="42">
        <f t="shared" si="6"/>
        <v>0</v>
      </c>
      <c r="R37" s="42">
        <v>0</v>
      </c>
      <c r="S37" s="43">
        <v>0</v>
      </c>
      <c r="T37" s="42">
        <f t="shared" si="7"/>
        <v>0</v>
      </c>
      <c r="U37" s="42">
        <v>0</v>
      </c>
      <c r="V37" s="42">
        <v>0</v>
      </c>
      <c r="W37" s="42">
        <f t="shared" si="8"/>
        <v>0</v>
      </c>
      <c r="X37" s="42">
        <v>0</v>
      </c>
      <c r="Y37" s="43">
        <v>0</v>
      </c>
      <c r="Z37" s="44">
        <f t="shared" si="9"/>
        <v>0</v>
      </c>
      <c r="AA37" s="42">
        <f t="shared" si="10"/>
        <v>0</v>
      </c>
      <c r="AB37" s="42">
        <v>0</v>
      </c>
      <c r="AC37" s="43">
        <v>0</v>
      </c>
      <c r="AD37" s="42">
        <f t="shared" si="11"/>
        <v>0</v>
      </c>
      <c r="AE37" s="42">
        <v>0</v>
      </c>
      <c r="AF37" s="43">
        <v>0</v>
      </c>
      <c r="AG37" s="42">
        <f t="shared" si="12"/>
        <v>0</v>
      </c>
      <c r="AH37" s="42">
        <v>0</v>
      </c>
      <c r="AI37" s="43">
        <v>0</v>
      </c>
      <c r="AJ37" s="42">
        <f t="shared" si="13"/>
        <v>0</v>
      </c>
      <c r="AK37" s="42">
        <v>0</v>
      </c>
      <c r="AL37" s="43">
        <v>0</v>
      </c>
      <c r="AM37" s="42">
        <f t="shared" si="14"/>
        <v>0</v>
      </c>
      <c r="AN37" s="42">
        <v>0</v>
      </c>
      <c r="AO37" s="43">
        <v>0</v>
      </c>
    </row>
    <row r="38" spans="1:41" ht="19.5" customHeight="1">
      <c r="A38" s="41" t="s">
        <v>316</v>
      </c>
      <c r="B38" s="41" t="s">
        <v>84</v>
      </c>
      <c r="C38" s="41" t="s">
        <v>112</v>
      </c>
      <c r="D38" s="41" t="s">
        <v>319</v>
      </c>
      <c r="E38" s="42">
        <f t="shared" si="0"/>
        <v>2.3</v>
      </c>
      <c r="F38" s="42">
        <f t="shared" si="1"/>
        <v>2.3</v>
      </c>
      <c r="G38" s="42">
        <f t="shared" si="2"/>
        <v>2.3</v>
      </c>
      <c r="H38" s="42">
        <v>2.3</v>
      </c>
      <c r="I38" s="43">
        <v>0</v>
      </c>
      <c r="J38" s="42">
        <f t="shared" si="3"/>
        <v>0</v>
      </c>
      <c r="K38" s="42">
        <v>0</v>
      </c>
      <c r="L38" s="43">
        <v>0</v>
      </c>
      <c r="M38" s="42">
        <f t="shared" si="4"/>
        <v>0</v>
      </c>
      <c r="N38" s="42">
        <v>0</v>
      </c>
      <c r="O38" s="43">
        <v>0</v>
      </c>
      <c r="P38" s="44">
        <f t="shared" si="5"/>
        <v>0</v>
      </c>
      <c r="Q38" s="42">
        <f t="shared" si="6"/>
        <v>0</v>
      </c>
      <c r="R38" s="42">
        <v>0</v>
      </c>
      <c r="S38" s="43">
        <v>0</v>
      </c>
      <c r="T38" s="42">
        <f t="shared" si="7"/>
        <v>0</v>
      </c>
      <c r="U38" s="42">
        <v>0</v>
      </c>
      <c r="V38" s="42">
        <v>0</v>
      </c>
      <c r="W38" s="42">
        <f t="shared" si="8"/>
        <v>0</v>
      </c>
      <c r="X38" s="42">
        <v>0</v>
      </c>
      <c r="Y38" s="43">
        <v>0</v>
      </c>
      <c r="Z38" s="44">
        <f t="shared" si="9"/>
        <v>0</v>
      </c>
      <c r="AA38" s="42">
        <f t="shared" si="10"/>
        <v>0</v>
      </c>
      <c r="AB38" s="42">
        <v>0</v>
      </c>
      <c r="AC38" s="43">
        <v>0</v>
      </c>
      <c r="AD38" s="42">
        <f t="shared" si="11"/>
        <v>0</v>
      </c>
      <c r="AE38" s="42">
        <v>0</v>
      </c>
      <c r="AF38" s="43">
        <v>0</v>
      </c>
      <c r="AG38" s="42">
        <f t="shared" si="12"/>
        <v>0</v>
      </c>
      <c r="AH38" s="42">
        <v>0</v>
      </c>
      <c r="AI38" s="43">
        <v>0</v>
      </c>
      <c r="AJ38" s="42">
        <f t="shared" si="13"/>
        <v>0</v>
      </c>
      <c r="AK38" s="42">
        <v>0</v>
      </c>
      <c r="AL38" s="43">
        <v>0</v>
      </c>
      <c r="AM38" s="42">
        <f t="shared" si="14"/>
        <v>0</v>
      </c>
      <c r="AN38" s="42">
        <v>0</v>
      </c>
      <c r="AO38" s="43">
        <v>0</v>
      </c>
    </row>
    <row r="39" spans="1:41" ht="19.5" customHeight="1">
      <c r="A39" s="41" t="s">
        <v>316</v>
      </c>
      <c r="B39" s="41" t="s">
        <v>85</v>
      </c>
      <c r="C39" s="41" t="s">
        <v>112</v>
      </c>
      <c r="D39" s="41" t="s">
        <v>320</v>
      </c>
      <c r="E39" s="42">
        <f t="shared" si="0"/>
        <v>0.19</v>
      </c>
      <c r="F39" s="42">
        <f t="shared" si="1"/>
        <v>0.19</v>
      </c>
      <c r="G39" s="42">
        <f t="shared" si="2"/>
        <v>0.19</v>
      </c>
      <c r="H39" s="42">
        <v>0.19</v>
      </c>
      <c r="I39" s="43">
        <v>0</v>
      </c>
      <c r="J39" s="42">
        <f t="shared" si="3"/>
        <v>0</v>
      </c>
      <c r="K39" s="42">
        <v>0</v>
      </c>
      <c r="L39" s="43">
        <v>0</v>
      </c>
      <c r="M39" s="42">
        <f t="shared" si="4"/>
        <v>0</v>
      </c>
      <c r="N39" s="42">
        <v>0</v>
      </c>
      <c r="O39" s="43">
        <v>0</v>
      </c>
      <c r="P39" s="44">
        <f t="shared" si="5"/>
        <v>0</v>
      </c>
      <c r="Q39" s="42">
        <f t="shared" si="6"/>
        <v>0</v>
      </c>
      <c r="R39" s="42">
        <v>0</v>
      </c>
      <c r="S39" s="43">
        <v>0</v>
      </c>
      <c r="T39" s="42">
        <f t="shared" si="7"/>
        <v>0</v>
      </c>
      <c r="U39" s="42">
        <v>0</v>
      </c>
      <c r="V39" s="42">
        <v>0</v>
      </c>
      <c r="W39" s="42">
        <f t="shared" si="8"/>
        <v>0</v>
      </c>
      <c r="X39" s="42">
        <v>0</v>
      </c>
      <c r="Y39" s="43">
        <v>0</v>
      </c>
      <c r="Z39" s="44">
        <f t="shared" si="9"/>
        <v>0</v>
      </c>
      <c r="AA39" s="42">
        <f t="shared" si="10"/>
        <v>0</v>
      </c>
      <c r="AB39" s="42">
        <v>0</v>
      </c>
      <c r="AC39" s="43">
        <v>0</v>
      </c>
      <c r="AD39" s="42">
        <f t="shared" si="11"/>
        <v>0</v>
      </c>
      <c r="AE39" s="42">
        <v>0</v>
      </c>
      <c r="AF39" s="43">
        <v>0</v>
      </c>
      <c r="AG39" s="42">
        <f t="shared" si="12"/>
        <v>0</v>
      </c>
      <c r="AH39" s="42">
        <v>0</v>
      </c>
      <c r="AI39" s="43">
        <v>0</v>
      </c>
      <c r="AJ39" s="42">
        <f t="shared" si="13"/>
        <v>0</v>
      </c>
      <c r="AK39" s="42">
        <v>0</v>
      </c>
      <c r="AL39" s="43">
        <v>0</v>
      </c>
      <c r="AM39" s="42">
        <f t="shared" si="14"/>
        <v>0</v>
      </c>
      <c r="AN39" s="42">
        <v>0</v>
      </c>
      <c r="AO39" s="43">
        <v>0</v>
      </c>
    </row>
    <row r="40" spans="1:41" ht="19.5" customHeight="1">
      <c r="A40" s="41" t="s">
        <v>38</v>
      </c>
      <c r="B40" s="41" t="s">
        <v>38</v>
      </c>
      <c r="C40" s="41" t="s">
        <v>38</v>
      </c>
      <c r="D40" s="41" t="s">
        <v>321</v>
      </c>
      <c r="E40" s="42">
        <f t="shared" si="0"/>
        <v>2.54</v>
      </c>
      <c r="F40" s="42">
        <f t="shared" si="1"/>
        <v>2.54</v>
      </c>
      <c r="G40" s="42">
        <f t="shared" si="2"/>
        <v>2.54</v>
      </c>
      <c r="H40" s="42">
        <v>2.54</v>
      </c>
      <c r="I40" s="43">
        <v>0</v>
      </c>
      <c r="J40" s="42">
        <f t="shared" si="3"/>
        <v>0</v>
      </c>
      <c r="K40" s="42">
        <v>0</v>
      </c>
      <c r="L40" s="43">
        <v>0</v>
      </c>
      <c r="M40" s="42">
        <f t="shared" si="4"/>
        <v>0</v>
      </c>
      <c r="N40" s="42">
        <v>0</v>
      </c>
      <c r="O40" s="43">
        <v>0</v>
      </c>
      <c r="P40" s="44">
        <f t="shared" si="5"/>
        <v>0</v>
      </c>
      <c r="Q40" s="42">
        <f t="shared" si="6"/>
        <v>0</v>
      </c>
      <c r="R40" s="42">
        <v>0</v>
      </c>
      <c r="S40" s="43">
        <v>0</v>
      </c>
      <c r="T40" s="42">
        <f t="shared" si="7"/>
        <v>0</v>
      </c>
      <c r="U40" s="42">
        <v>0</v>
      </c>
      <c r="V40" s="42">
        <v>0</v>
      </c>
      <c r="W40" s="42">
        <f t="shared" si="8"/>
        <v>0</v>
      </c>
      <c r="X40" s="42">
        <v>0</v>
      </c>
      <c r="Y40" s="43">
        <v>0</v>
      </c>
      <c r="Z40" s="44">
        <f t="shared" si="9"/>
        <v>0</v>
      </c>
      <c r="AA40" s="42">
        <f t="shared" si="10"/>
        <v>0</v>
      </c>
      <c r="AB40" s="42">
        <v>0</v>
      </c>
      <c r="AC40" s="43">
        <v>0</v>
      </c>
      <c r="AD40" s="42">
        <f t="shared" si="11"/>
        <v>0</v>
      </c>
      <c r="AE40" s="42">
        <v>0</v>
      </c>
      <c r="AF40" s="43">
        <v>0</v>
      </c>
      <c r="AG40" s="42">
        <f t="shared" si="12"/>
        <v>0</v>
      </c>
      <c r="AH40" s="42">
        <v>0</v>
      </c>
      <c r="AI40" s="43">
        <v>0</v>
      </c>
      <c r="AJ40" s="42">
        <f t="shared" si="13"/>
        <v>0</v>
      </c>
      <c r="AK40" s="42">
        <v>0</v>
      </c>
      <c r="AL40" s="43">
        <v>0</v>
      </c>
      <c r="AM40" s="42">
        <f t="shared" si="14"/>
        <v>0</v>
      </c>
      <c r="AN40" s="42">
        <v>0</v>
      </c>
      <c r="AO40" s="43">
        <v>0</v>
      </c>
    </row>
    <row r="41" spans="1:41" ht="19.5" customHeight="1">
      <c r="A41" s="41" t="s">
        <v>322</v>
      </c>
      <c r="B41" s="41" t="s">
        <v>93</v>
      </c>
      <c r="C41" s="41" t="s">
        <v>112</v>
      </c>
      <c r="D41" s="41" t="s">
        <v>323</v>
      </c>
      <c r="E41" s="42">
        <f t="shared" si="0"/>
        <v>2.51</v>
      </c>
      <c r="F41" s="42">
        <f t="shared" si="1"/>
        <v>2.51</v>
      </c>
      <c r="G41" s="42">
        <f t="shared" si="2"/>
        <v>2.51</v>
      </c>
      <c r="H41" s="42">
        <v>2.51</v>
      </c>
      <c r="I41" s="43">
        <v>0</v>
      </c>
      <c r="J41" s="42">
        <f t="shared" si="3"/>
        <v>0</v>
      </c>
      <c r="K41" s="42">
        <v>0</v>
      </c>
      <c r="L41" s="43">
        <v>0</v>
      </c>
      <c r="M41" s="42">
        <f t="shared" si="4"/>
        <v>0</v>
      </c>
      <c r="N41" s="42">
        <v>0</v>
      </c>
      <c r="O41" s="43">
        <v>0</v>
      </c>
      <c r="P41" s="44">
        <f t="shared" si="5"/>
        <v>0</v>
      </c>
      <c r="Q41" s="42">
        <f t="shared" si="6"/>
        <v>0</v>
      </c>
      <c r="R41" s="42">
        <v>0</v>
      </c>
      <c r="S41" s="43">
        <v>0</v>
      </c>
      <c r="T41" s="42">
        <f t="shared" si="7"/>
        <v>0</v>
      </c>
      <c r="U41" s="42">
        <v>0</v>
      </c>
      <c r="V41" s="42">
        <v>0</v>
      </c>
      <c r="W41" s="42">
        <f t="shared" si="8"/>
        <v>0</v>
      </c>
      <c r="X41" s="42">
        <v>0</v>
      </c>
      <c r="Y41" s="43">
        <v>0</v>
      </c>
      <c r="Z41" s="44">
        <f t="shared" si="9"/>
        <v>0</v>
      </c>
      <c r="AA41" s="42">
        <f t="shared" si="10"/>
        <v>0</v>
      </c>
      <c r="AB41" s="42">
        <v>0</v>
      </c>
      <c r="AC41" s="43">
        <v>0</v>
      </c>
      <c r="AD41" s="42">
        <f t="shared" si="11"/>
        <v>0</v>
      </c>
      <c r="AE41" s="42">
        <v>0</v>
      </c>
      <c r="AF41" s="43">
        <v>0</v>
      </c>
      <c r="AG41" s="42">
        <f t="shared" si="12"/>
        <v>0</v>
      </c>
      <c r="AH41" s="42">
        <v>0</v>
      </c>
      <c r="AI41" s="43">
        <v>0</v>
      </c>
      <c r="AJ41" s="42">
        <f t="shared" si="13"/>
        <v>0</v>
      </c>
      <c r="AK41" s="42">
        <v>0</v>
      </c>
      <c r="AL41" s="43">
        <v>0</v>
      </c>
      <c r="AM41" s="42">
        <f t="shared" si="14"/>
        <v>0</v>
      </c>
      <c r="AN41" s="42">
        <v>0</v>
      </c>
      <c r="AO41" s="43">
        <v>0</v>
      </c>
    </row>
    <row r="42" spans="1:41" ht="19.5" customHeight="1">
      <c r="A42" s="41" t="s">
        <v>322</v>
      </c>
      <c r="B42" s="41" t="s">
        <v>85</v>
      </c>
      <c r="C42" s="41" t="s">
        <v>112</v>
      </c>
      <c r="D42" s="41" t="s">
        <v>332</v>
      </c>
      <c r="E42" s="42">
        <f t="shared" si="0"/>
        <v>0.03</v>
      </c>
      <c r="F42" s="42">
        <f t="shared" si="1"/>
        <v>0.03</v>
      </c>
      <c r="G42" s="42">
        <f t="shared" si="2"/>
        <v>0.03</v>
      </c>
      <c r="H42" s="42">
        <v>0.03</v>
      </c>
      <c r="I42" s="43">
        <v>0</v>
      </c>
      <c r="J42" s="42">
        <f t="shared" si="3"/>
        <v>0</v>
      </c>
      <c r="K42" s="42">
        <v>0</v>
      </c>
      <c r="L42" s="43">
        <v>0</v>
      </c>
      <c r="M42" s="42">
        <f t="shared" si="4"/>
        <v>0</v>
      </c>
      <c r="N42" s="42">
        <v>0</v>
      </c>
      <c r="O42" s="43">
        <v>0</v>
      </c>
      <c r="P42" s="44">
        <f t="shared" si="5"/>
        <v>0</v>
      </c>
      <c r="Q42" s="42">
        <f t="shared" si="6"/>
        <v>0</v>
      </c>
      <c r="R42" s="42">
        <v>0</v>
      </c>
      <c r="S42" s="43">
        <v>0</v>
      </c>
      <c r="T42" s="42">
        <f t="shared" si="7"/>
        <v>0</v>
      </c>
      <c r="U42" s="42">
        <v>0</v>
      </c>
      <c r="V42" s="42">
        <v>0</v>
      </c>
      <c r="W42" s="42">
        <f t="shared" si="8"/>
        <v>0</v>
      </c>
      <c r="X42" s="42">
        <v>0</v>
      </c>
      <c r="Y42" s="43">
        <v>0</v>
      </c>
      <c r="Z42" s="44">
        <f t="shared" si="9"/>
        <v>0</v>
      </c>
      <c r="AA42" s="42">
        <f t="shared" si="10"/>
        <v>0</v>
      </c>
      <c r="AB42" s="42">
        <v>0</v>
      </c>
      <c r="AC42" s="43">
        <v>0</v>
      </c>
      <c r="AD42" s="42">
        <f t="shared" si="11"/>
        <v>0</v>
      </c>
      <c r="AE42" s="42">
        <v>0</v>
      </c>
      <c r="AF42" s="43">
        <v>0</v>
      </c>
      <c r="AG42" s="42">
        <f t="shared" si="12"/>
        <v>0</v>
      </c>
      <c r="AH42" s="42">
        <v>0</v>
      </c>
      <c r="AI42" s="43">
        <v>0</v>
      </c>
      <c r="AJ42" s="42">
        <f t="shared" si="13"/>
        <v>0</v>
      </c>
      <c r="AK42" s="42">
        <v>0</v>
      </c>
      <c r="AL42" s="43">
        <v>0</v>
      </c>
      <c r="AM42" s="42">
        <f t="shared" si="14"/>
        <v>0</v>
      </c>
      <c r="AN42" s="42">
        <v>0</v>
      </c>
      <c r="AO42" s="43">
        <v>0</v>
      </c>
    </row>
    <row r="43" spans="1:41" ht="19.5" customHeight="1">
      <c r="A43" s="41" t="s">
        <v>38</v>
      </c>
      <c r="B43" s="41" t="s">
        <v>38</v>
      </c>
      <c r="C43" s="41" t="s">
        <v>38</v>
      </c>
      <c r="D43" s="41" t="s">
        <v>114</v>
      </c>
      <c r="E43" s="42">
        <f t="shared" si="0"/>
        <v>4553.23</v>
      </c>
      <c r="F43" s="42">
        <f t="shared" si="1"/>
        <v>4534.429999999999</v>
      </c>
      <c r="G43" s="42">
        <f t="shared" si="2"/>
        <v>4534.429999999999</v>
      </c>
      <c r="H43" s="42">
        <v>4116.28</v>
      </c>
      <c r="I43" s="43">
        <v>418.15</v>
      </c>
      <c r="J43" s="42">
        <f t="shared" si="3"/>
        <v>0</v>
      </c>
      <c r="K43" s="42">
        <v>0</v>
      </c>
      <c r="L43" s="43">
        <v>0</v>
      </c>
      <c r="M43" s="42">
        <f t="shared" si="4"/>
        <v>0</v>
      </c>
      <c r="N43" s="42">
        <v>0</v>
      </c>
      <c r="O43" s="43">
        <v>0</v>
      </c>
      <c r="P43" s="44">
        <f t="shared" si="5"/>
        <v>0</v>
      </c>
      <c r="Q43" s="42">
        <f t="shared" si="6"/>
        <v>0</v>
      </c>
      <c r="R43" s="42">
        <v>0</v>
      </c>
      <c r="S43" s="43">
        <v>0</v>
      </c>
      <c r="T43" s="42">
        <f t="shared" si="7"/>
        <v>0</v>
      </c>
      <c r="U43" s="42">
        <v>0</v>
      </c>
      <c r="V43" s="42">
        <v>0</v>
      </c>
      <c r="W43" s="42">
        <f t="shared" si="8"/>
        <v>0</v>
      </c>
      <c r="X43" s="42">
        <v>0</v>
      </c>
      <c r="Y43" s="43">
        <v>0</v>
      </c>
      <c r="Z43" s="44">
        <f t="shared" si="9"/>
        <v>18.8</v>
      </c>
      <c r="AA43" s="42">
        <f t="shared" si="10"/>
        <v>18.8</v>
      </c>
      <c r="AB43" s="42">
        <v>0</v>
      </c>
      <c r="AC43" s="43">
        <v>18.8</v>
      </c>
      <c r="AD43" s="42">
        <f t="shared" si="11"/>
        <v>0</v>
      </c>
      <c r="AE43" s="42">
        <v>0</v>
      </c>
      <c r="AF43" s="43">
        <v>0</v>
      </c>
      <c r="AG43" s="42">
        <f t="shared" si="12"/>
        <v>0</v>
      </c>
      <c r="AH43" s="42">
        <v>0</v>
      </c>
      <c r="AI43" s="43">
        <v>0</v>
      </c>
      <c r="AJ43" s="42">
        <f t="shared" si="13"/>
        <v>0</v>
      </c>
      <c r="AK43" s="42">
        <v>0</v>
      </c>
      <c r="AL43" s="43">
        <v>0</v>
      </c>
      <c r="AM43" s="42">
        <f t="shared" si="14"/>
        <v>0</v>
      </c>
      <c r="AN43" s="42">
        <v>0</v>
      </c>
      <c r="AO43" s="43">
        <v>0</v>
      </c>
    </row>
    <row r="44" spans="1:41" ht="19.5" customHeight="1">
      <c r="A44" s="41" t="s">
        <v>38</v>
      </c>
      <c r="B44" s="41" t="s">
        <v>38</v>
      </c>
      <c r="C44" s="41" t="s">
        <v>38</v>
      </c>
      <c r="D44" s="41" t="s">
        <v>115</v>
      </c>
      <c r="E44" s="42">
        <f t="shared" si="0"/>
        <v>2136.4</v>
      </c>
      <c r="F44" s="42">
        <f t="shared" si="1"/>
        <v>2136.4</v>
      </c>
      <c r="G44" s="42">
        <f t="shared" si="2"/>
        <v>2136.4</v>
      </c>
      <c r="H44" s="42">
        <v>1969</v>
      </c>
      <c r="I44" s="43">
        <v>167.4</v>
      </c>
      <c r="J44" s="42">
        <f t="shared" si="3"/>
        <v>0</v>
      </c>
      <c r="K44" s="42">
        <v>0</v>
      </c>
      <c r="L44" s="43">
        <v>0</v>
      </c>
      <c r="M44" s="42">
        <f t="shared" si="4"/>
        <v>0</v>
      </c>
      <c r="N44" s="42">
        <v>0</v>
      </c>
      <c r="O44" s="43">
        <v>0</v>
      </c>
      <c r="P44" s="44">
        <f t="shared" si="5"/>
        <v>0</v>
      </c>
      <c r="Q44" s="42">
        <f t="shared" si="6"/>
        <v>0</v>
      </c>
      <c r="R44" s="42">
        <v>0</v>
      </c>
      <c r="S44" s="43">
        <v>0</v>
      </c>
      <c r="T44" s="42">
        <f t="shared" si="7"/>
        <v>0</v>
      </c>
      <c r="U44" s="42">
        <v>0</v>
      </c>
      <c r="V44" s="42">
        <v>0</v>
      </c>
      <c r="W44" s="42">
        <f t="shared" si="8"/>
        <v>0</v>
      </c>
      <c r="X44" s="42">
        <v>0</v>
      </c>
      <c r="Y44" s="43">
        <v>0</v>
      </c>
      <c r="Z44" s="44">
        <f t="shared" si="9"/>
        <v>0</v>
      </c>
      <c r="AA44" s="42">
        <f t="shared" si="10"/>
        <v>0</v>
      </c>
      <c r="AB44" s="42">
        <v>0</v>
      </c>
      <c r="AC44" s="43">
        <v>0</v>
      </c>
      <c r="AD44" s="42">
        <f t="shared" si="11"/>
        <v>0</v>
      </c>
      <c r="AE44" s="42">
        <v>0</v>
      </c>
      <c r="AF44" s="43">
        <v>0</v>
      </c>
      <c r="AG44" s="42">
        <f t="shared" si="12"/>
        <v>0</v>
      </c>
      <c r="AH44" s="42">
        <v>0</v>
      </c>
      <c r="AI44" s="43">
        <v>0</v>
      </c>
      <c r="AJ44" s="42">
        <f t="shared" si="13"/>
        <v>0</v>
      </c>
      <c r="AK44" s="42">
        <v>0</v>
      </c>
      <c r="AL44" s="43">
        <v>0</v>
      </c>
      <c r="AM44" s="42">
        <f t="shared" si="14"/>
        <v>0</v>
      </c>
      <c r="AN44" s="42">
        <v>0</v>
      </c>
      <c r="AO44" s="43">
        <v>0</v>
      </c>
    </row>
    <row r="45" spans="1:41" ht="19.5" customHeight="1">
      <c r="A45" s="41" t="s">
        <v>38</v>
      </c>
      <c r="B45" s="41" t="s">
        <v>38</v>
      </c>
      <c r="C45" s="41" t="s">
        <v>38</v>
      </c>
      <c r="D45" s="41" t="s">
        <v>315</v>
      </c>
      <c r="E45" s="42">
        <f t="shared" si="0"/>
        <v>1336.18</v>
      </c>
      <c r="F45" s="42">
        <f t="shared" si="1"/>
        <v>1336.18</v>
      </c>
      <c r="G45" s="42">
        <f t="shared" si="2"/>
        <v>1336.18</v>
      </c>
      <c r="H45" s="42">
        <v>1336.18</v>
      </c>
      <c r="I45" s="43">
        <v>0</v>
      </c>
      <c r="J45" s="42">
        <f t="shared" si="3"/>
        <v>0</v>
      </c>
      <c r="K45" s="42">
        <v>0</v>
      </c>
      <c r="L45" s="43">
        <v>0</v>
      </c>
      <c r="M45" s="42">
        <f t="shared" si="4"/>
        <v>0</v>
      </c>
      <c r="N45" s="42">
        <v>0</v>
      </c>
      <c r="O45" s="43">
        <v>0</v>
      </c>
      <c r="P45" s="44">
        <f t="shared" si="5"/>
        <v>0</v>
      </c>
      <c r="Q45" s="42">
        <f t="shared" si="6"/>
        <v>0</v>
      </c>
      <c r="R45" s="42">
        <v>0</v>
      </c>
      <c r="S45" s="43">
        <v>0</v>
      </c>
      <c r="T45" s="42">
        <f t="shared" si="7"/>
        <v>0</v>
      </c>
      <c r="U45" s="42">
        <v>0</v>
      </c>
      <c r="V45" s="42">
        <v>0</v>
      </c>
      <c r="W45" s="42">
        <f t="shared" si="8"/>
        <v>0</v>
      </c>
      <c r="X45" s="42">
        <v>0</v>
      </c>
      <c r="Y45" s="43">
        <v>0</v>
      </c>
      <c r="Z45" s="44">
        <f t="shared" si="9"/>
        <v>0</v>
      </c>
      <c r="AA45" s="42">
        <f t="shared" si="10"/>
        <v>0</v>
      </c>
      <c r="AB45" s="42">
        <v>0</v>
      </c>
      <c r="AC45" s="43">
        <v>0</v>
      </c>
      <c r="AD45" s="42">
        <f t="shared" si="11"/>
        <v>0</v>
      </c>
      <c r="AE45" s="42">
        <v>0</v>
      </c>
      <c r="AF45" s="43">
        <v>0</v>
      </c>
      <c r="AG45" s="42">
        <f t="shared" si="12"/>
        <v>0</v>
      </c>
      <c r="AH45" s="42">
        <v>0</v>
      </c>
      <c r="AI45" s="43">
        <v>0</v>
      </c>
      <c r="AJ45" s="42">
        <f t="shared" si="13"/>
        <v>0</v>
      </c>
      <c r="AK45" s="42">
        <v>0</v>
      </c>
      <c r="AL45" s="43">
        <v>0</v>
      </c>
      <c r="AM45" s="42">
        <f t="shared" si="14"/>
        <v>0</v>
      </c>
      <c r="AN45" s="42">
        <v>0</v>
      </c>
      <c r="AO45" s="43">
        <v>0</v>
      </c>
    </row>
    <row r="46" spans="1:41" ht="19.5" customHeight="1">
      <c r="A46" s="41" t="s">
        <v>316</v>
      </c>
      <c r="B46" s="41" t="s">
        <v>93</v>
      </c>
      <c r="C46" s="41" t="s">
        <v>116</v>
      </c>
      <c r="D46" s="41" t="s">
        <v>317</v>
      </c>
      <c r="E46" s="42">
        <f t="shared" si="0"/>
        <v>917.13</v>
      </c>
      <c r="F46" s="42">
        <f t="shared" si="1"/>
        <v>917.13</v>
      </c>
      <c r="G46" s="42">
        <f t="shared" si="2"/>
        <v>917.13</v>
      </c>
      <c r="H46" s="42">
        <v>917.13</v>
      </c>
      <c r="I46" s="43">
        <v>0</v>
      </c>
      <c r="J46" s="42">
        <f t="shared" si="3"/>
        <v>0</v>
      </c>
      <c r="K46" s="42">
        <v>0</v>
      </c>
      <c r="L46" s="43">
        <v>0</v>
      </c>
      <c r="M46" s="42">
        <f t="shared" si="4"/>
        <v>0</v>
      </c>
      <c r="N46" s="42">
        <v>0</v>
      </c>
      <c r="O46" s="43">
        <v>0</v>
      </c>
      <c r="P46" s="44">
        <f t="shared" si="5"/>
        <v>0</v>
      </c>
      <c r="Q46" s="42">
        <f t="shared" si="6"/>
        <v>0</v>
      </c>
      <c r="R46" s="42">
        <v>0</v>
      </c>
      <c r="S46" s="43">
        <v>0</v>
      </c>
      <c r="T46" s="42">
        <f t="shared" si="7"/>
        <v>0</v>
      </c>
      <c r="U46" s="42">
        <v>0</v>
      </c>
      <c r="V46" s="42">
        <v>0</v>
      </c>
      <c r="W46" s="42">
        <f t="shared" si="8"/>
        <v>0</v>
      </c>
      <c r="X46" s="42">
        <v>0</v>
      </c>
      <c r="Y46" s="43">
        <v>0</v>
      </c>
      <c r="Z46" s="44">
        <f t="shared" si="9"/>
        <v>0</v>
      </c>
      <c r="AA46" s="42">
        <f t="shared" si="10"/>
        <v>0</v>
      </c>
      <c r="AB46" s="42">
        <v>0</v>
      </c>
      <c r="AC46" s="43">
        <v>0</v>
      </c>
      <c r="AD46" s="42">
        <f t="shared" si="11"/>
        <v>0</v>
      </c>
      <c r="AE46" s="42">
        <v>0</v>
      </c>
      <c r="AF46" s="43">
        <v>0</v>
      </c>
      <c r="AG46" s="42">
        <f t="shared" si="12"/>
        <v>0</v>
      </c>
      <c r="AH46" s="42">
        <v>0</v>
      </c>
      <c r="AI46" s="43">
        <v>0</v>
      </c>
      <c r="AJ46" s="42">
        <f t="shared" si="13"/>
        <v>0</v>
      </c>
      <c r="AK46" s="42">
        <v>0</v>
      </c>
      <c r="AL46" s="43">
        <v>0</v>
      </c>
      <c r="AM46" s="42">
        <f t="shared" si="14"/>
        <v>0</v>
      </c>
      <c r="AN46" s="42">
        <v>0</v>
      </c>
      <c r="AO46" s="43">
        <v>0</v>
      </c>
    </row>
    <row r="47" spans="1:41" ht="19.5" customHeight="1">
      <c r="A47" s="41" t="s">
        <v>316</v>
      </c>
      <c r="B47" s="41" t="s">
        <v>102</v>
      </c>
      <c r="C47" s="41" t="s">
        <v>116</v>
      </c>
      <c r="D47" s="41" t="s">
        <v>318</v>
      </c>
      <c r="E47" s="42">
        <f t="shared" si="0"/>
        <v>269.85</v>
      </c>
      <c r="F47" s="42">
        <f t="shared" si="1"/>
        <v>269.85</v>
      </c>
      <c r="G47" s="42">
        <f t="shared" si="2"/>
        <v>269.85</v>
      </c>
      <c r="H47" s="42">
        <v>269.85</v>
      </c>
      <c r="I47" s="43">
        <v>0</v>
      </c>
      <c r="J47" s="42">
        <f t="shared" si="3"/>
        <v>0</v>
      </c>
      <c r="K47" s="42">
        <v>0</v>
      </c>
      <c r="L47" s="43">
        <v>0</v>
      </c>
      <c r="M47" s="42">
        <f t="shared" si="4"/>
        <v>0</v>
      </c>
      <c r="N47" s="42">
        <v>0</v>
      </c>
      <c r="O47" s="43">
        <v>0</v>
      </c>
      <c r="P47" s="44">
        <f t="shared" si="5"/>
        <v>0</v>
      </c>
      <c r="Q47" s="42">
        <f t="shared" si="6"/>
        <v>0</v>
      </c>
      <c r="R47" s="42">
        <v>0</v>
      </c>
      <c r="S47" s="43">
        <v>0</v>
      </c>
      <c r="T47" s="42">
        <f t="shared" si="7"/>
        <v>0</v>
      </c>
      <c r="U47" s="42">
        <v>0</v>
      </c>
      <c r="V47" s="42">
        <v>0</v>
      </c>
      <c r="W47" s="42">
        <f t="shared" si="8"/>
        <v>0</v>
      </c>
      <c r="X47" s="42">
        <v>0</v>
      </c>
      <c r="Y47" s="43">
        <v>0</v>
      </c>
      <c r="Z47" s="44">
        <f t="shared" si="9"/>
        <v>0</v>
      </c>
      <c r="AA47" s="42">
        <f t="shared" si="10"/>
        <v>0</v>
      </c>
      <c r="AB47" s="42">
        <v>0</v>
      </c>
      <c r="AC47" s="43">
        <v>0</v>
      </c>
      <c r="AD47" s="42">
        <f t="shared" si="11"/>
        <v>0</v>
      </c>
      <c r="AE47" s="42">
        <v>0</v>
      </c>
      <c r="AF47" s="43">
        <v>0</v>
      </c>
      <c r="AG47" s="42">
        <f t="shared" si="12"/>
        <v>0</v>
      </c>
      <c r="AH47" s="42">
        <v>0</v>
      </c>
      <c r="AI47" s="43">
        <v>0</v>
      </c>
      <c r="AJ47" s="42">
        <f t="shared" si="13"/>
        <v>0</v>
      </c>
      <c r="AK47" s="42">
        <v>0</v>
      </c>
      <c r="AL47" s="43">
        <v>0</v>
      </c>
      <c r="AM47" s="42">
        <f t="shared" si="14"/>
        <v>0</v>
      </c>
      <c r="AN47" s="42">
        <v>0</v>
      </c>
      <c r="AO47" s="43">
        <v>0</v>
      </c>
    </row>
    <row r="48" spans="1:41" ht="19.5" customHeight="1">
      <c r="A48" s="41" t="s">
        <v>316</v>
      </c>
      <c r="B48" s="41" t="s">
        <v>84</v>
      </c>
      <c r="C48" s="41" t="s">
        <v>116</v>
      </c>
      <c r="D48" s="41" t="s">
        <v>319</v>
      </c>
      <c r="E48" s="42">
        <f t="shared" si="0"/>
        <v>137.69</v>
      </c>
      <c r="F48" s="42">
        <f t="shared" si="1"/>
        <v>137.69</v>
      </c>
      <c r="G48" s="42">
        <f t="shared" si="2"/>
        <v>137.69</v>
      </c>
      <c r="H48" s="42">
        <v>137.69</v>
      </c>
      <c r="I48" s="43">
        <v>0</v>
      </c>
      <c r="J48" s="42">
        <f t="shared" si="3"/>
        <v>0</v>
      </c>
      <c r="K48" s="42">
        <v>0</v>
      </c>
      <c r="L48" s="43">
        <v>0</v>
      </c>
      <c r="M48" s="42">
        <f t="shared" si="4"/>
        <v>0</v>
      </c>
      <c r="N48" s="42">
        <v>0</v>
      </c>
      <c r="O48" s="43">
        <v>0</v>
      </c>
      <c r="P48" s="44">
        <f t="shared" si="5"/>
        <v>0</v>
      </c>
      <c r="Q48" s="42">
        <f t="shared" si="6"/>
        <v>0</v>
      </c>
      <c r="R48" s="42">
        <v>0</v>
      </c>
      <c r="S48" s="43">
        <v>0</v>
      </c>
      <c r="T48" s="42">
        <f t="shared" si="7"/>
        <v>0</v>
      </c>
      <c r="U48" s="42">
        <v>0</v>
      </c>
      <c r="V48" s="42">
        <v>0</v>
      </c>
      <c r="W48" s="42">
        <f t="shared" si="8"/>
        <v>0</v>
      </c>
      <c r="X48" s="42">
        <v>0</v>
      </c>
      <c r="Y48" s="43">
        <v>0</v>
      </c>
      <c r="Z48" s="44">
        <f t="shared" si="9"/>
        <v>0</v>
      </c>
      <c r="AA48" s="42">
        <f t="shared" si="10"/>
        <v>0</v>
      </c>
      <c r="AB48" s="42">
        <v>0</v>
      </c>
      <c r="AC48" s="43">
        <v>0</v>
      </c>
      <c r="AD48" s="42">
        <f t="shared" si="11"/>
        <v>0</v>
      </c>
      <c r="AE48" s="42">
        <v>0</v>
      </c>
      <c r="AF48" s="43">
        <v>0</v>
      </c>
      <c r="AG48" s="42">
        <f t="shared" si="12"/>
        <v>0</v>
      </c>
      <c r="AH48" s="42">
        <v>0</v>
      </c>
      <c r="AI48" s="43">
        <v>0</v>
      </c>
      <c r="AJ48" s="42">
        <f t="shared" si="13"/>
        <v>0</v>
      </c>
      <c r="AK48" s="42">
        <v>0</v>
      </c>
      <c r="AL48" s="43">
        <v>0</v>
      </c>
      <c r="AM48" s="42">
        <f t="shared" si="14"/>
        <v>0</v>
      </c>
      <c r="AN48" s="42">
        <v>0</v>
      </c>
      <c r="AO48" s="43">
        <v>0</v>
      </c>
    </row>
    <row r="49" spans="1:41" ht="19.5" customHeight="1">
      <c r="A49" s="41" t="s">
        <v>316</v>
      </c>
      <c r="B49" s="41" t="s">
        <v>85</v>
      </c>
      <c r="C49" s="41" t="s">
        <v>116</v>
      </c>
      <c r="D49" s="41" t="s">
        <v>320</v>
      </c>
      <c r="E49" s="42">
        <f t="shared" si="0"/>
        <v>11.51</v>
      </c>
      <c r="F49" s="42">
        <f t="shared" si="1"/>
        <v>11.51</v>
      </c>
      <c r="G49" s="42">
        <f t="shared" si="2"/>
        <v>11.51</v>
      </c>
      <c r="H49" s="42">
        <v>11.51</v>
      </c>
      <c r="I49" s="43">
        <v>0</v>
      </c>
      <c r="J49" s="42">
        <f t="shared" si="3"/>
        <v>0</v>
      </c>
      <c r="K49" s="42">
        <v>0</v>
      </c>
      <c r="L49" s="43">
        <v>0</v>
      </c>
      <c r="M49" s="42">
        <f t="shared" si="4"/>
        <v>0</v>
      </c>
      <c r="N49" s="42">
        <v>0</v>
      </c>
      <c r="O49" s="43">
        <v>0</v>
      </c>
      <c r="P49" s="44">
        <f t="shared" si="5"/>
        <v>0</v>
      </c>
      <c r="Q49" s="42">
        <f t="shared" si="6"/>
        <v>0</v>
      </c>
      <c r="R49" s="42">
        <v>0</v>
      </c>
      <c r="S49" s="43">
        <v>0</v>
      </c>
      <c r="T49" s="42">
        <f t="shared" si="7"/>
        <v>0</v>
      </c>
      <c r="U49" s="42">
        <v>0</v>
      </c>
      <c r="V49" s="42">
        <v>0</v>
      </c>
      <c r="W49" s="42">
        <f t="shared" si="8"/>
        <v>0</v>
      </c>
      <c r="X49" s="42">
        <v>0</v>
      </c>
      <c r="Y49" s="43">
        <v>0</v>
      </c>
      <c r="Z49" s="44">
        <f t="shared" si="9"/>
        <v>0</v>
      </c>
      <c r="AA49" s="42">
        <f t="shared" si="10"/>
        <v>0</v>
      </c>
      <c r="AB49" s="42">
        <v>0</v>
      </c>
      <c r="AC49" s="43">
        <v>0</v>
      </c>
      <c r="AD49" s="42">
        <f t="shared" si="11"/>
        <v>0</v>
      </c>
      <c r="AE49" s="42">
        <v>0</v>
      </c>
      <c r="AF49" s="43">
        <v>0</v>
      </c>
      <c r="AG49" s="42">
        <f t="shared" si="12"/>
        <v>0</v>
      </c>
      <c r="AH49" s="42">
        <v>0</v>
      </c>
      <c r="AI49" s="43">
        <v>0</v>
      </c>
      <c r="AJ49" s="42">
        <f t="shared" si="13"/>
        <v>0</v>
      </c>
      <c r="AK49" s="42">
        <v>0</v>
      </c>
      <c r="AL49" s="43">
        <v>0</v>
      </c>
      <c r="AM49" s="42">
        <f t="shared" si="14"/>
        <v>0</v>
      </c>
      <c r="AN49" s="42">
        <v>0</v>
      </c>
      <c r="AO49" s="43">
        <v>0</v>
      </c>
    </row>
    <row r="50" spans="1:41" ht="19.5" customHeight="1">
      <c r="A50" s="41" t="s">
        <v>38</v>
      </c>
      <c r="B50" s="41" t="s">
        <v>38</v>
      </c>
      <c r="C50" s="41" t="s">
        <v>38</v>
      </c>
      <c r="D50" s="41" t="s">
        <v>321</v>
      </c>
      <c r="E50" s="42">
        <f t="shared" si="0"/>
        <v>743.74</v>
      </c>
      <c r="F50" s="42">
        <f t="shared" si="1"/>
        <v>743.74</v>
      </c>
      <c r="G50" s="42">
        <f t="shared" si="2"/>
        <v>743.74</v>
      </c>
      <c r="H50" s="42">
        <v>631.46</v>
      </c>
      <c r="I50" s="43">
        <v>112.28</v>
      </c>
      <c r="J50" s="42">
        <f t="shared" si="3"/>
        <v>0</v>
      </c>
      <c r="K50" s="42">
        <v>0</v>
      </c>
      <c r="L50" s="43">
        <v>0</v>
      </c>
      <c r="M50" s="42">
        <f t="shared" si="4"/>
        <v>0</v>
      </c>
      <c r="N50" s="42">
        <v>0</v>
      </c>
      <c r="O50" s="43">
        <v>0</v>
      </c>
      <c r="P50" s="44">
        <f t="shared" si="5"/>
        <v>0</v>
      </c>
      <c r="Q50" s="42">
        <f t="shared" si="6"/>
        <v>0</v>
      </c>
      <c r="R50" s="42">
        <v>0</v>
      </c>
      <c r="S50" s="43">
        <v>0</v>
      </c>
      <c r="T50" s="42">
        <f t="shared" si="7"/>
        <v>0</v>
      </c>
      <c r="U50" s="42">
        <v>0</v>
      </c>
      <c r="V50" s="42">
        <v>0</v>
      </c>
      <c r="W50" s="42">
        <f t="shared" si="8"/>
        <v>0</v>
      </c>
      <c r="X50" s="42">
        <v>0</v>
      </c>
      <c r="Y50" s="43">
        <v>0</v>
      </c>
      <c r="Z50" s="44">
        <f t="shared" si="9"/>
        <v>0</v>
      </c>
      <c r="AA50" s="42">
        <f t="shared" si="10"/>
        <v>0</v>
      </c>
      <c r="AB50" s="42">
        <v>0</v>
      </c>
      <c r="AC50" s="43">
        <v>0</v>
      </c>
      <c r="AD50" s="42">
        <f t="shared" si="11"/>
        <v>0</v>
      </c>
      <c r="AE50" s="42">
        <v>0</v>
      </c>
      <c r="AF50" s="43">
        <v>0</v>
      </c>
      <c r="AG50" s="42">
        <f t="shared" si="12"/>
        <v>0</v>
      </c>
      <c r="AH50" s="42">
        <v>0</v>
      </c>
      <c r="AI50" s="43">
        <v>0</v>
      </c>
      <c r="AJ50" s="42">
        <f t="shared" si="13"/>
        <v>0</v>
      </c>
      <c r="AK50" s="42">
        <v>0</v>
      </c>
      <c r="AL50" s="43">
        <v>0</v>
      </c>
      <c r="AM50" s="42">
        <f t="shared" si="14"/>
        <v>0</v>
      </c>
      <c r="AN50" s="42">
        <v>0</v>
      </c>
      <c r="AO50" s="43">
        <v>0</v>
      </c>
    </row>
    <row r="51" spans="1:41" ht="19.5" customHeight="1">
      <c r="A51" s="41" t="s">
        <v>322</v>
      </c>
      <c r="B51" s="41" t="s">
        <v>93</v>
      </c>
      <c r="C51" s="41" t="s">
        <v>116</v>
      </c>
      <c r="D51" s="41" t="s">
        <v>323</v>
      </c>
      <c r="E51" s="42">
        <f t="shared" si="0"/>
        <v>434.93</v>
      </c>
      <c r="F51" s="42">
        <f t="shared" si="1"/>
        <v>434.93</v>
      </c>
      <c r="G51" s="42">
        <f t="shared" si="2"/>
        <v>434.93</v>
      </c>
      <c r="H51" s="42">
        <v>429.93</v>
      </c>
      <c r="I51" s="43">
        <v>5</v>
      </c>
      <c r="J51" s="42">
        <f t="shared" si="3"/>
        <v>0</v>
      </c>
      <c r="K51" s="42">
        <v>0</v>
      </c>
      <c r="L51" s="43">
        <v>0</v>
      </c>
      <c r="M51" s="42">
        <f t="shared" si="4"/>
        <v>0</v>
      </c>
      <c r="N51" s="42">
        <v>0</v>
      </c>
      <c r="O51" s="43">
        <v>0</v>
      </c>
      <c r="P51" s="44">
        <f t="shared" si="5"/>
        <v>0</v>
      </c>
      <c r="Q51" s="42">
        <f t="shared" si="6"/>
        <v>0</v>
      </c>
      <c r="R51" s="42">
        <v>0</v>
      </c>
      <c r="S51" s="43">
        <v>0</v>
      </c>
      <c r="T51" s="42">
        <f t="shared" si="7"/>
        <v>0</v>
      </c>
      <c r="U51" s="42">
        <v>0</v>
      </c>
      <c r="V51" s="42">
        <v>0</v>
      </c>
      <c r="W51" s="42">
        <f t="shared" si="8"/>
        <v>0</v>
      </c>
      <c r="X51" s="42">
        <v>0</v>
      </c>
      <c r="Y51" s="43">
        <v>0</v>
      </c>
      <c r="Z51" s="44">
        <f t="shared" si="9"/>
        <v>0</v>
      </c>
      <c r="AA51" s="42">
        <f t="shared" si="10"/>
        <v>0</v>
      </c>
      <c r="AB51" s="42">
        <v>0</v>
      </c>
      <c r="AC51" s="43">
        <v>0</v>
      </c>
      <c r="AD51" s="42">
        <f t="shared" si="11"/>
        <v>0</v>
      </c>
      <c r="AE51" s="42">
        <v>0</v>
      </c>
      <c r="AF51" s="43">
        <v>0</v>
      </c>
      <c r="AG51" s="42">
        <f t="shared" si="12"/>
        <v>0</v>
      </c>
      <c r="AH51" s="42">
        <v>0</v>
      </c>
      <c r="AI51" s="43">
        <v>0</v>
      </c>
      <c r="AJ51" s="42">
        <f t="shared" si="13"/>
        <v>0</v>
      </c>
      <c r="AK51" s="42">
        <v>0</v>
      </c>
      <c r="AL51" s="43">
        <v>0</v>
      </c>
      <c r="AM51" s="42">
        <f t="shared" si="14"/>
        <v>0</v>
      </c>
      <c r="AN51" s="42">
        <v>0</v>
      </c>
      <c r="AO51" s="43">
        <v>0</v>
      </c>
    </row>
    <row r="52" spans="1:41" ht="19.5" customHeight="1">
      <c r="A52" s="41" t="s">
        <v>322</v>
      </c>
      <c r="B52" s="41" t="s">
        <v>102</v>
      </c>
      <c r="C52" s="41" t="s">
        <v>116</v>
      </c>
      <c r="D52" s="41" t="s">
        <v>324</v>
      </c>
      <c r="E52" s="42">
        <f t="shared" si="0"/>
        <v>27</v>
      </c>
      <c r="F52" s="42">
        <f t="shared" si="1"/>
        <v>27</v>
      </c>
      <c r="G52" s="42">
        <f t="shared" si="2"/>
        <v>27</v>
      </c>
      <c r="H52" s="42">
        <v>27</v>
      </c>
      <c r="I52" s="43">
        <v>0</v>
      </c>
      <c r="J52" s="42">
        <f t="shared" si="3"/>
        <v>0</v>
      </c>
      <c r="K52" s="42">
        <v>0</v>
      </c>
      <c r="L52" s="43">
        <v>0</v>
      </c>
      <c r="M52" s="42">
        <f t="shared" si="4"/>
        <v>0</v>
      </c>
      <c r="N52" s="42">
        <v>0</v>
      </c>
      <c r="O52" s="43">
        <v>0</v>
      </c>
      <c r="P52" s="44">
        <f t="shared" si="5"/>
        <v>0</v>
      </c>
      <c r="Q52" s="42">
        <f t="shared" si="6"/>
        <v>0</v>
      </c>
      <c r="R52" s="42">
        <v>0</v>
      </c>
      <c r="S52" s="43">
        <v>0</v>
      </c>
      <c r="T52" s="42">
        <f t="shared" si="7"/>
        <v>0</v>
      </c>
      <c r="U52" s="42">
        <v>0</v>
      </c>
      <c r="V52" s="42">
        <v>0</v>
      </c>
      <c r="W52" s="42">
        <f t="shared" si="8"/>
        <v>0</v>
      </c>
      <c r="X52" s="42">
        <v>0</v>
      </c>
      <c r="Y52" s="43">
        <v>0</v>
      </c>
      <c r="Z52" s="44">
        <f t="shared" si="9"/>
        <v>0</v>
      </c>
      <c r="AA52" s="42">
        <f t="shared" si="10"/>
        <v>0</v>
      </c>
      <c r="AB52" s="42">
        <v>0</v>
      </c>
      <c r="AC52" s="43">
        <v>0</v>
      </c>
      <c r="AD52" s="42">
        <f t="shared" si="11"/>
        <v>0</v>
      </c>
      <c r="AE52" s="42">
        <v>0</v>
      </c>
      <c r="AF52" s="43">
        <v>0</v>
      </c>
      <c r="AG52" s="42">
        <f t="shared" si="12"/>
        <v>0</v>
      </c>
      <c r="AH52" s="42">
        <v>0</v>
      </c>
      <c r="AI52" s="43">
        <v>0</v>
      </c>
      <c r="AJ52" s="42">
        <f t="shared" si="13"/>
        <v>0</v>
      </c>
      <c r="AK52" s="42">
        <v>0</v>
      </c>
      <c r="AL52" s="43">
        <v>0</v>
      </c>
      <c r="AM52" s="42">
        <f t="shared" si="14"/>
        <v>0</v>
      </c>
      <c r="AN52" s="42">
        <v>0</v>
      </c>
      <c r="AO52" s="43">
        <v>0</v>
      </c>
    </row>
    <row r="53" spans="1:41" ht="19.5" customHeight="1">
      <c r="A53" s="41" t="s">
        <v>322</v>
      </c>
      <c r="B53" s="41" t="s">
        <v>84</v>
      </c>
      <c r="C53" s="41" t="s">
        <v>116</v>
      </c>
      <c r="D53" s="41" t="s">
        <v>325</v>
      </c>
      <c r="E53" s="42">
        <f t="shared" si="0"/>
        <v>55</v>
      </c>
      <c r="F53" s="42">
        <f t="shared" si="1"/>
        <v>55</v>
      </c>
      <c r="G53" s="42">
        <f t="shared" si="2"/>
        <v>55</v>
      </c>
      <c r="H53" s="42">
        <v>55</v>
      </c>
      <c r="I53" s="43">
        <v>0</v>
      </c>
      <c r="J53" s="42">
        <f t="shared" si="3"/>
        <v>0</v>
      </c>
      <c r="K53" s="42">
        <v>0</v>
      </c>
      <c r="L53" s="43">
        <v>0</v>
      </c>
      <c r="M53" s="42">
        <f t="shared" si="4"/>
        <v>0</v>
      </c>
      <c r="N53" s="42">
        <v>0</v>
      </c>
      <c r="O53" s="43">
        <v>0</v>
      </c>
      <c r="P53" s="44">
        <f t="shared" si="5"/>
        <v>0</v>
      </c>
      <c r="Q53" s="42">
        <f t="shared" si="6"/>
        <v>0</v>
      </c>
      <c r="R53" s="42">
        <v>0</v>
      </c>
      <c r="S53" s="43">
        <v>0</v>
      </c>
      <c r="T53" s="42">
        <f t="shared" si="7"/>
        <v>0</v>
      </c>
      <c r="U53" s="42">
        <v>0</v>
      </c>
      <c r="V53" s="42">
        <v>0</v>
      </c>
      <c r="W53" s="42">
        <f t="shared" si="8"/>
        <v>0</v>
      </c>
      <c r="X53" s="42">
        <v>0</v>
      </c>
      <c r="Y53" s="43">
        <v>0</v>
      </c>
      <c r="Z53" s="44">
        <f t="shared" si="9"/>
        <v>0</v>
      </c>
      <c r="AA53" s="42">
        <f t="shared" si="10"/>
        <v>0</v>
      </c>
      <c r="AB53" s="42">
        <v>0</v>
      </c>
      <c r="AC53" s="43">
        <v>0</v>
      </c>
      <c r="AD53" s="42">
        <f t="shared" si="11"/>
        <v>0</v>
      </c>
      <c r="AE53" s="42">
        <v>0</v>
      </c>
      <c r="AF53" s="43">
        <v>0</v>
      </c>
      <c r="AG53" s="42">
        <f t="shared" si="12"/>
        <v>0</v>
      </c>
      <c r="AH53" s="42">
        <v>0</v>
      </c>
      <c r="AI53" s="43">
        <v>0</v>
      </c>
      <c r="AJ53" s="42">
        <f t="shared" si="13"/>
        <v>0</v>
      </c>
      <c r="AK53" s="42">
        <v>0</v>
      </c>
      <c r="AL53" s="43">
        <v>0</v>
      </c>
      <c r="AM53" s="42">
        <f t="shared" si="14"/>
        <v>0</v>
      </c>
      <c r="AN53" s="42">
        <v>0</v>
      </c>
      <c r="AO53" s="43">
        <v>0</v>
      </c>
    </row>
    <row r="54" spans="1:41" ht="19.5" customHeight="1">
      <c r="A54" s="41" t="s">
        <v>322</v>
      </c>
      <c r="B54" s="41" t="s">
        <v>92</v>
      </c>
      <c r="C54" s="41" t="s">
        <v>116</v>
      </c>
      <c r="D54" s="41" t="s">
        <v>326</v>
      </c>
      <c r="E54" s="42">
        <f t="shared" si="0"/>
        <v>134.6</v>
      </c>
      <c r="F54" s="42">
        <f t="shared" si="1"/>
        <v>134.6</v>
      </c>
      <c r="G54" s="42">
        <f t="shared" si="2"/>
        <v>134.6</v>
      </c>
      <c r="H54" s="42">
        <v>36</v>
      </c>
      <c r="I54" s="43">
        <v>98.6</v>
      </c>
      <c r="J54" s="42">
        <f t="shared" si="3"/>
        <v>0</v>
      </c>
      <c r="K54" s="42">
        <v>0</v>
      </c>
      <c r="L54" s="43">
        <v>0</v>
      </c>
      <c r="M54" s="42">
        <f t="shared" si="4"/>
        <v>0</v>
      </c>
      <c r="N54" s="42">
        <v>0</v>
      </c>
      <c r="O54" s="43">
        <v>0</v>
      </c>
      <c r="P54" s="44">
        <f t="shared" si="5"/>
        <v>0</v>
      </c>
      <c r="Q54" s="42">
        <f t="shared" si="6"/>
        <v>0</v>
      </c>
      <c r="R54" s="42">
        <v>0</v>
      </c>
      <c r="S54" s="43">
        <v>0</v>
      </c>
      <c r="T54" s="42">
        <f t="shared" si="7"/>
        <v>0</v>
      </c>
      <c r="U54" s="42">
        <v>0</v>
      </c>
      <c r="V54" s="42">
        <v>0</v>
      </c>
      <c r="W54" s="42">
        <f t="shared" si="8"/>
        <v>0</v>
      </c>
      <c r="X54" s="42">
        <v>0</v>
      </c>
      <c r="Y54" s="43">
        <v>0</v>
      </c>
      <c r="Z54" s="44">
        <f t="shared" si="9"/>
        <v>0</v>
      </c>
      <c r="AA54" s="42">
        <f t="shared" si="10"/>
        <v>0</v>
      </c>
      <c r="AB54" s="42">
        <v>0</v>
      </c>
      <c r="AC54" s="43">
        <v>0</v>
      </c>
      <c r="AD54" s="42">
        <f t="shared" si="11"/>
        <v>0</v>
      </c>
      <c r="AE54" s="42">
        <v>0</v>
      </c>
      <c r="AF54" s="43">
        <v>0</v>
      </c>
      <c r="AG54" s="42">
        <f t="shared" si="12"/>
        <v>0</v>
      </c>
      <c r="AH54" s="42">
        <v>0</v>
      </c>
      <c r="AI54" s="43">
        <v>0</v>
      </c>
      <c r="AJ54" s="42">
        <f t="shared" si="13"/>
        <v>0</v>
      </c>
      <c r="AK54" s="42">
        <v>0</v>
      </c>
      <c r="AL54" s="43">
        <v>0</v>
      </c>
      <c r="AM54" s="42">
        <f t="shared" si="14"/>
        <v>0</v>
      </c>
      <c r="AN54" s="42">
        <v>0</v>
      </c>
      <c r="AO54" s="43">
        <v>0</v>
      </c>
    </row>
    <row r="55" spans="1:41" ht="19.5" customHeight="1">
      <c r="A55" s="41" t="s">
        <v>322</v>
      </c>
      <c r="B55" s="41" t="s">
        <v>145</v>
      </c>
      <c r="C55" s="41" t="s">
        <v>116</v>
      </c>
      <c r="D55" s="41" t="s">
        <v>327</v>
      </c>
      <c r="E55" s="42">
        <f t="shared" si="0"/>
        <v>8</v>
      </c>
      <c r="F55" s="42">
        <f t="shared" si="1"/>
        <v>8</v>
      </c>
      <c r="G55" s="42">
        <f t="shared" si="2"/>
        <v>8</v>
      </c>
      <c r="H55" s="42">
        <v>8</v>
      </c>
      <c r="I55" s="43">
        <v>0</v>
      </c>
      <c r="J55" s="42">
        <f t="shared" si="3"/>
        <v>0</v>
      </c>
      <c r="K55" s="42">
        <v>0</v>
      </c>
      <c r="L55" s="43">
        <v>0</v>
      </c>
      <c r="M55" s="42">
        <f t="shared" si="4"/>
        <v>0</v>
      </c>
      <c r="N55" s="42">
        <v>0</v>
      </c>
      <c r="O55" s="43">
        <v>0</v>
      </c>
      <c r="P55" s="44">
        <f t="shared" si="5"/>
        <v>0</v>
      </c>
      <c r="Q55" s="42">
        <f t="shared" si="6"/>
        <v>0</v>
      </c>
      <c r="R55" s="42">
        <v>0</v>
      </c>
      <c r="S55" s="43">
        <v>0</v>
      </c>
      <c r="T55" s="42">
        <f t="shared" si="7"/>
        <v>0</v>
      </c>
      <c r="U55" s="42">
        <v>0</v>
      </c>
      <c r="V55" s="42">
        <v>0</v>
      </c>
      <c r="W55" s="42">
        <f t="shared" si="8"/>
        <v>0</v>
      </c>
      <c r="X55" s="42">
        <v>0</v>
      </c>
      <c r="Y55" s="43">
        <v>0</v>
      </c>
      <c r="Z55" s="44">
        <f t="shared" si="9"/>
        <v>0</v>
      </c>
      <c r="AA55" s="42">
        <f t="shared" si="10"/>
        <v>0</v>
      </c>
      <c r="AB55" s="42">
        <v>0</v>
      </c>
      <c r="AC55" s="43">
        <v>0</v>
      </c>
      <c r="AD55" s="42">
        <f t="shared" si="11"/>
        <v>0</v>
      </c>
      <c r="AE55" s="42">
        <v>0</v>
      </c>
      <c r="AF55" s="43">
        <v>0</v>
      </c>
      <c r="AG55" s="42">
        <f t="shared" si="12"/>
        <v>0</v>
      </c>
      <c r="AH55" s="42">
        <v>0</v>
      </c>
      <c r="AI55" s="43">
        <v>0</v>
      </c>
      <c r="AJ55" s="42">
        <f t="shared" si="13"/>
        <v>0</v>
      </c>
      <c r="AK55" s="42">
        <v>0</v>
      </c>
      <c r="AL55" s="43">
        <v>0</v>
      </c>
      <c r="AM55" s="42">
        <f t="shared" si="14"/>
        <v>0</v>
      </c>
      <c r="AN55" s="42">
        <v>0</v>
      </c>
      <c r="AO55" s="43">
        <v>0</v>
      </c>
    </row>
    <row r="56" spans="1:41" ht="19.5" customHeight="1">
      <c r="A56" s="41" t="s">
        <v>322</v>
      </c>
      <c r="B56" s="41" t="s">
        <v>328</v>
      </c>
      <c r="C56" s="41" t="s">
        <v>116</v>
      </c>
      <c r="D56" s="41" t="s">
        <v>329</v>
      </c>
      <c r="E56" s="42">
        <f t="shared" si="0"/>
        <v>5.8</v>
      </c>
      <c r="F56" s="42">
        <f t="shared" si="1"/>
        <v>5.8</v>
      </c>
      <c r="G56" s="42">
        <f t="shared" si="2"/>
        <v>5.8</v>
      </c>
      <c r="H56" s="42">
        <v>5.8</v>
      </c>
      <c r="I56" s="43">
        <v>0</v>
      </c>
      <c r="J56" s="42">
        <f t="shared" si="3"/>
        <v>0</v>
      </c>
      <c r="K56" s="42">
        <v>0</v>
      </c>
      <c r="L56" s="43">
        <v>0</v>
      </c>
      <c r="M56" s="42">
        <f t="shared" si="4"/>
        <v>0</v>
      </c>
      <c r="N56" s="42">
        <v>0</v>
      </c>
      <c r="O56" s="43">
        <v>0</v>
      </c>
      <c r="P56" s="44">
        <f t="shared" si="5"/>
        <v>0</v>
      </c>
      <c r="Q56" s="42">
        <f t="shared" si="6"/>
        <v>0</v>
      </c>
      <c r="R56" s="42">
        <v>0</v>
      </c>
      <c r="S56" s="43">
        <v>0</v>
      </c>
      <c r="T56" s="42">
        <f t="shared" si="7"/>
        <v>0</v>
      </c>
      <c r="U56" s="42">
        <v>0</v>
      </c>
      <c r="V56" s="42">
        <v>0</v>
      </c>
      <c r="W56" s="42">
        <f t="shared" si="8"/>
        <v>0</v>
      </c>
      <c r="X56" s="42">
        <v>0</v>
      </c>
      <c r="Y56" s="43">
        <v>0</v>
      </c>
      <c r="Z56" s="44">
        <f t="shared" si="9"/>
        <v>0</v>
      </c>
      <c r="AA56" s="42">
        <f t="shared" si="10"/>
        <v>0</v>
      </c>
      <c r="AB56" s="42">
        <v>0</v>
      </c>
      <c r="AC56" s="43">
        <v>0</v>
      </c>
      <c r="AD56" s="42">
        <f t="shared" si="11"/>
        <v>0</v>
      </c>
      <c r="AE56" s="42">
        <v>0</v>
      </c>
      <c r="AF56" s="43">
        <v>0</v>
      </c>
      <c r="AG56" s="42">
        <f t="shared" si="12"/>
        <v>0</v>
      </c>
      <c r="AH56" s="42">
        <v>0</v>
      </c>
      <c r="AI56" s="43">
        <v>0</v>
      </c>
      <c r="AJ56" s="42">
        <f t="shared" si="13"/>
        <v>0</v>
      </c>
      <c r="AK56" s="42">
        <v>0</v>
      </c>
      <c r="AL56" s="43">
        <v>0</v>
      </c>
      <c r="AM56" s="42">
        <f t="shared" si="14"/>
        <v>0</v>
      </c>
      <c r="AN56" s="42">
        <v>0</v>
      </c>
      <c r="AO56" s="43">
        <v>0</v>
      </c>
    </row>
    <row r="57" spans="1:41" ht="19.5" customHeight="1">
      <c r="A57" s="41" t="s">
        <v>322</v>
      </c>
      <c r="B57" s="41" t="s">
        <v>89</v>
      </c>
      <c r="C57" s="41" t="s">
        <v>116</v>
      </c>
      <c r="D57" s="41" t="s">
        <v>330</v>
      </c>
      <c r="E57" s="42">
        <f t="shared" si="0"/>
        <v>31.81</v>
      </c>
      <c r="F57" s="42">
        <f t="shared" si="1"/>
        <v>31.81</v>
      </c>
      <c r="G57" s="42">
        <f t="shared" si="2"/>
        <v>31.81</v>
      </c>
      <c r="H57" s="42">
        <v>31.81</v>
      </c>
      <c r="I57" s="43">
        <v>0</v>
      </c>
      <c r="J57" s="42">
        <f t="shared" si="3"/>
        <v>0</v>
      </c>
      <c r="K57" s="42">
        <v>0</v>
      </c>
      <c r="L57" s="43">
        <v>0</v>
      </c>
      <c r="M57" s="42">
        <f t="shared" si="4"/>
        <v>0</v>
      </c>
      <c r="N57" s="42">
        <v>0</v>
      </c>
      <c r="O57" s="43">
        <v>0</v>
      </c>
      <c r="P57" s="44">
        <f t="shared" si="5"/>
        <v>0</v>
      </c>
      <c r="Q57" s="42">
        <f t="shared" si="6"/>
        <v>0</v>
      </c>
      <c r="R57" s="42">
        <v>0</v>
      </c>
      <c r="S57" s="43">
        <v>0</v>
      </c>
      <c r="T57" s="42">
        <f t="shared" si="7"/>
        <v>0</v>
      </c>
      <c r="U57" s="42">
        <v>0</v>
      </c>
      <c r="V57" s="42">
        <v>0</v>
      </c>
      <c r="W57" s="42">
        <f t="shared" si="8"/>
        <v>0</v>
      </c>
      <c r="X57" s="42">
        <v>0</v>
      </c>
      <c r="Y57" s="43">
        <v>0</v>
      </c>
      <c r="Z57" s="44">
        <f t="shared" si="9"/>
        <v>0</v>
      </c>
      <c r="AA57" s="42">
        <f t="shared" si="10"/>
        <v>0</v>
      </c>
      <c r="AB57" s="42">
        <v>0</v>
      </c>
      <c r="AC57" s="43">
        <v>0</v>
      </c>
      <c r="AD57" s="42">
        <f t="shared" si="11"/>
        <v>0</v>
      </c>
      <c r="AE57" s="42">
        <v>0</v>
      </c>
      <c r="AF57" s="43">
        <v>0</v>
      </c>
      <c r="AG57" s="42">
        <f t="shared" si="12"/>
        <v>0</v>
      </c>
      <c r="AH57" s="42">
        <v>0</v>
      </c>
      <c r="AI57" s="43">
        <v>0</v>
      </c>
      <c r="AJ57" s="42">
        <f t="shared" si="13"/>
        <v>0</v>
      </c>
      <c r="AK57" s="42">
        <v>0</v>
      </c>
      <c r="AL57" s="43">
        <v>0</v>
      </c>
      <c r="AM57" s="42">
        <f t="shared" si="14"/>
        <v>0</v>
      </c>
      <c r="AN57" s="42">
        <v>0</v>
      </c>
      <c r="AO57" s="43">
        <v>0</v>
      </c>
    </row>
    <row r="58" spans="1:41" ht="19.5" customHeight="1">
      <c r="A58" s="41" t="s">
        <v>322</v>
      </c>
      <c r="B58" s="41" t="s">
        <v>131</v>
      </c>
      <c r="C58" s="41" t="s">
        <v>116</v>
      </c>
      <c r="D58" s="41" t="s">
        <v>331</v>
      </c>
      <c r="E58" s="42">
        <f t="shared" si="0"/>
        <v>14.68</v>
      </c>
      <c r="F58" s="42">
        <f t="shared" si="1"/>
        <v>14.68</v>
      </c>
      <c r="G58" s="42">
        <f t="shared" si="2"/>
        <v>14.68</v>
      </c>
      <c r="H58" s="42">
        <v>6</v>
      </c>
      <c r="I58" s="43">
        <v>8.68</v>
      </c>
      <c r="J58" s="42">
        <f t="shared" si="3"/>
        <v>0</v>
      </c>
      <c r="K58" s="42">
        <v>0</v>
      </c>
      <c r="L58" s="43">
        <v>0</v>
      </c>
      <c r="M58" s="42">
        <f t="shared" si="4"/>
        <v>0</v>
      </c>
      <c r="N58" s="42">
        <v>0</v>
      </c>
      <c r="O58" s="43">
        <v>0</v>
      </c>
      <c r="P58" s="44">
        <f t="shared" si="5"/>
        <v>0</v>
      </c>
      <c r="Q58" s="42">
        <f t="shared" si="6"/>
        <v>0</v>
      </c>
      <c r="R58" s="42">
        <v>0</v>
      </c>
      <c r="S58" s="43">
        <v>0</v>
      </c>
      <c r="T58" s="42">
        <f t="shared" si="7"/>
        <v>0</v>
      </c>
      <c r="U58" s="42">
        <v>0</v>
      </c>
      <c r="V58" s="42">
        <v>0</v>
      </c>
      <c r="W58" s="42">
        <f t="shared" si="8"/>
        <v>0</v>
      </c>
      <c r="X58" s="42">
        <v>0</v>
      </c>
      <c r="Y58" s="43">
        <v>0</v>
      </c>
      <c r="Z58" s="44">
        <f t="shared" si="9"/>
        <v>0</v>
      </c>
      <c r="AA58" s="42">
        <f t="shared" si="10"/>
        <v>0</v>
      </c>
      <c r="AB58" s="42">
        <v>0</v>
      </c>
      <c r="AC58" s="43">
        <v>0</v>
      </c>
      <c r="AD58" s="42">
        <f t="shared" si="11"/>
        <v>0</v>
      </c>
      <c r="AE58" s="42">
        <v>0</v>
      </c>
      <c r="AF58" s="43">
        <v>0</v>
      </c>
      <c r="AG58" s="42">
        <f t="shared" si="12"/>
        <v>0</v>
      </c>
      <c r="AH58" s="42">
        <v>0</v>
      </c>
      <c r="AI58" s="43">
        <v>0</v>
      </c>
      <c r="AJ58" s="42">
        <f t="shared" si="13"/>
        <v>0</v>
      </c>
      <c r="AK58" s="42">
        <v>0</v>
      </c>
      <c r="AL58" s="43">
        <v>0</v>
      </c>
      <c r="AM58" s="42">
        <f t="shared" si="14"/>
        <v>0</v>
      </c>
      <c r="AN58" s="42">
        <v>0</v>
      </c>
      <c r="AO58" s="43">
        <v>0</v>
      </c>
    </row>
    <row r="59" spans="1:41" ht="19.5" customHeight="1">
      <c r="A59" s="41" t="s">
        <v>322</v>
      </c>
      <c r="B59" s="41" t="s">
        <v>85</v>
      </c>
      <c r="C59" s="41" t="s">
        <v>116</v>
      </c>
      <c r="D59" s="41" t="s">
        <v>332</v>
      </c>
      <c r="E59" s="42">
        <f t="shared" si="0"/>
        <v>31.92</v>
      </c>
      <c r="F59" s="42">
        <f t="shared" si="1"/>
        <v>31.92</v>
      </c>
      <c r="G59" s="42">
        <f t="shared" si="2"/>
        <v>31.92</v>
      </c>
      <c r="H59" s="42">
        <v>31.92</v>
      </c>
      <c r="I59" s="43">
        <v>0</v>
      </c>
      <c r="J59" s="42">
        <f t="shared" si="3"/>
        <v>0</v>
      </c>
      <c r="K59" s="42">
        <v>0</v>
      </c>
      <c r="L59" s="43">
        <v>0</v>
      </c>
      <c r="M59" s="42">
        <f t="shared" si="4"/>
        <v>0</v>
      </c>
      <c r="N59" s="42">
        <v>0</v>
      </c>
      <c r="O59" s="43">
        <v>0</v>
      </c>
      <c r="P59" s="44">
        <f t="shared" si="5"/>
        <v>0</v>
      </c>
      <c r="Q59" s="42">
        <f t="shared" si="6"/>
        <v>0</v>
      </c>
      <c r="R59" s="42">
        <v>0</v>
      </c>
      <c r="S59" s="43">
        <v>0</v>
      </c>
      <c r="T59" s="42">
        <f t="shared" si="7"/>
        <v>0</v>
      </c>
      <c r="U59" s="42">
        <v>0</v>
      </c>
      <c r="V59" s="42">
        <v>0</v>
      </c>
      <c r="W59" s="42">
        <f t="shared" si="8"/>
        <v>0</v>
      </c>
      <c r="X59" s="42">
        <v>0</v>
      </c>
      <c r="Y59" s="43">
        <v>0</v>
      </c>
      <c r="Z59" s="44">
        <f t="shared" si="9"/>
        <v>0</v>
      </c>
      <c r="AA59" s="42">
        <f t="shared" si="10"/>
        <v>0</v>
      </c>
      <c r="AB59" s="42">
        <v>0</v>
      </c>
      <c r="AC59" s="43">
        <v>0</v>
      </c>
      <c r="AD59" s="42">
        <f t="shared" si="11"/>
        <v>0</v>
      </c>
      <c r="AE59" s="42">
        <v>0</v>
      </c>
      <c r="AF59" s="43">
        <v>0</v>
      </c>
      <c r="AG59" s="42">
        <f t="shared" si="12"/>
        <v>0</v>
      </c>
      <c r="AH59" s="42">
        <v>0</v>
      </c>
      <c r="AI59" s="43">
        <v>0</v>
      </c>
      <c r="AJ59" s="42">
        <f t="shared" si="13"/>
        <v>0</v>
      </c>
      <c r="AK59" s="42">
        <v>0</v>
      </c>
      <c r="AL59" s="43">
        <v>0</v>
      </c>
      <c r="AM59" s="42">
        <f t="shared" si="14"/>
        <v>0</v>
      </c>
      <c r="AN59" s="42">
        <v>0</v>
      </c>
      <c r="AO59" s="43">
        <v>0</v>
      </c>
    </row>
    <row r="60" spans="1:41" ht="19.5" customHeight="1">
      <c r="A60" s="41" t="s">
        <v>38</v>
      </c>
      <c r="B60" s="41" t="s">
        <v>38</v>
      </c>
      <c r="C60" s="41" t="s">
        <v>38</v>
      </c>
      <c r="D60" s="41" t="s">
        <v>333</v>
      </c>
      <c r="E60" s="42">
        <f t="shared" si="0"/>
        <v>55.12</v>
      </c>
      <c r="F60" s="42">
        <f t="shared" si="1"/>
        <v>55.12</v>
      </c>
      <c r="G60" s="42">
        <f t="shared" si="2"/>
        <v>55.12</v>
      </c>
      <c r="H60" s="42">
        <v>0</v>
      </c>
      <c r="I60" s="43">
        <v>55.12</v>
      </c>
      <c r="J60" s="42">
        <f t="shared" si="3"/>
        <v>0</v>
      </c>
      <c r="K60" s="42">
        <v>0</v>
      </c>
      <c r="L60" s="43">
        <v>0</v>
      </c>
      <c r="M60" s="42">
        <f t="shared" si="4"/>
        <v>0</v>
      </c>
      <c r="N60" s="42">
        <v>0</v>
      </c>
      <c r="O60" s="43">
        <v>0</v>
      </c>
      <c r="P60" s="44">
        <f t="shared" si="5"/>
        <v>0</v>
      </c>
      <c r="Q60" s="42">
        <f t="shared" si="6"/>
        <v>0</v>
      </c>
      <c r="R60" s="42">
        <v>0</v>
      </c>
      <c r="S60" s="43">
        <v>0</v>
      </c>
      <c r="T60" s="42">
        <f t="shared" si="7"/>
        <v>0</v>
      </c>
      <c r="U60" s="42">
        <v>0</v>
      </c>
      <c r="V60" s="42">
        <v>0</v>
      </c>
      <c r="W60" s="42">
        <f t="shared" si="8"/>
        <v>0</v>
      </c>
      <c r="X60" s="42">
        <v>0</v>
      </c>
      <c r="Y60" s="43">
        <v>0</v>
      </c>
      <c r="Z60" s="44">
        <f t="shared" si="9"/>
        <v>0</v>
      </c>
      <c r="AA60" s="42">
        <f t="shared" si="10"/>
        <v>0</v>
      </c>
      <c r="AB60" s="42">
        <v>0</v>
      </c>
      <c r="AC60" s="43">
        <v>0</v>
      </c>
      <c r="AD60" s="42">
        <f t="shared" si="11"/>
        <v>0</v>
      </c>
      <c r="AE60" s="42">
        <v>0</v>
      </c>
      <c r="AF60" s="43">
        <v>0</v>
      </c>
      <c r="AG60" s="42">
        <f t="shared" si="12"/>
        <v>0</v>
      </c>
      <c r="AH60" s="42">
        <v>0</v>
      </c>
      <c r="AI60" s="43">
        <v>0</v>
      </c>
      <c r="AJ60" s="42">
        <f t="shared" si="13"/>
        <v>0</v>
      </c>
      <c r="AK60" s="42">
        <v>0</v>
      </c>
      <c r="AL60" s="43">
        <v>0</v>
      </c>
      <c r="AM60" s="42">
        <f t="shared" si="14"/>
        <v>0</v>
      </c>
      <c r="AN60" s="42">
        <v>0</v>
      </c>
      <c r="AO60" s="43">
        <v>0</v>
      </c>
    </row>
    <row r="61" spans="1:41" ht="19.5" customHeight="1">
      <c r="A61" s="41" t="s">
        <v>334</v>
      </c>
      <c r="B61" s="41" t="s">
        <v>145</v>
      </c>
      <c r="C61" s="41" t="s">
        <v>116</v>
      </c>
      <c r="D61" s="41" t="s">
        <v>335</v>
      </c>
      <c r="E61" s="42">
        <f t="shared" si="0"/>
        <v>55.12</v>
      </c>
      <c r="F61" s="42">
        <f t="shared" si="1"/>
        <v>55.12</v>
      </c>
      <c r="G61" s="42">
        <f t="shared" si="2"/>
        <v>55.12</v>
      </c>
      <c r="H61" s="42">
        <v>0</v>
      </c>
      <c r="I61" s="43">
        <v>55.12</v>
      </c>
      <c r="J61" s="42">
        <f t="shared" si="3"/>
        <v>0</v>
      </c>
      <c r="K61" s="42">
        <v>0</v>
      </c>
      <c r="L61" s="43">
        <v>0</v>
      </c>
      <c r="M61" s="42">
        <f t="shared" si="4"/>
        <v>0</v>
      </c>
      <c r="N61" s="42">
        <v>0</v>
      </c>
      <c r="O61" s="43">
        <v>0</v>
      </c>
      <c r="P61" s="44">
        <f t="shared" si="5"/>
        <v>0</v>
      </c>
      <c r="Q61" s="42">
        <f t="shared" si="6"/>
        <v>0</v>
      </c>
      <c r="R61" s="42">
        <v>0</v>
      </c>
      <c r="S61" s="43">
        <v>0</v>
      </c>
      <c r="T61" s="42">
        <f t="shared" si="7"/>
        <v>0</v>
      </c>
      <c r="U61" s="42">
        <v>0</v>
      </c>
      <c r="V61" s="42">
        <v>0</v>
      </c>
      <c r="W61" s="42">
        <f t="shared" si="8"/>
        <v>0</v>
      </c>
      <c r="X61" s="42">
        <v>0</v>
      </c>
      <c r="Y61" s="43">
        <v>0</v>
      </c>
      <c r="Z61" s="44">
        <f t="shared" si="9"/>
        <v>0</v>
      </c>
      <c r="AA61" s="42">
        <f t="shared" si="10"/>
        <v>0</v>
      </c>
      <c r="AB61" s="42">
        <v>0</v>
      </c>
      <c r="AC61" s="43">
        <v>0</v>
      </c>
      <c r="AD61" s="42">
        <f t="shared" si="11"/>
        <v>0</v>
      </c>
      <c r="AE61" s="42">
        <v>0</v>
      </c>
      <c r="AF61" s="43">
        <v>0</v>
      </c>
      <c r="AG61" s="42">
        <f t="shared" si="12"/>
        <v>0</v>
      </c>
      <c r="AH61" s="42">
        <v>0</v>
      </c>
      <c r="AI61" s="43">
        <v>0</v>
      </c>
      <c r="AJ61" s="42">
        <f t="shared" si="13"/>
        <v>0</v>
      </c>
      <c r="AK61" s="42">
        <v>0</v>
      </c>
      <c r="AL61" s="43">
        <v>0</v>
      </c>
      <c r="AM61" s="42">
        <f t="shared" si="14"/>
        <v>0</v>
      </c>
      <c r="AN61" s="42">
        <v>0</v>
      </c>
      <c r="AO61" s="43">
        <v>0</v>
      </c>
    </row>
    <row r="62" spans="1:41" ht="19.5" customHeight="1">
      <c r="A62" s="41" t="s">
        <v>38</v>
      </c>
      <c r="B62" s="41" t="s">
        <v>38</v>
      </c>
      <c r="C62" s="41" t="s">
        <v>38</v>
      </c>
      <c r="D62" s="41" t="s">
        <v>339</v>
      </c>
      <c r="E62" s="42">
        <f t="shared" si="0"/>
        <v>1.36</v>
      </c>
      <c r="F62" s="42">
        <f t="shared" si="1"/>
        <v>1.36</v>
      </c>
      <c r="G62" s="42">
        <f t="shared" si="2"/>
        <v>1.36</v>
      </c>
      <c r="H62" s="42">
        <v>1.36</v>
      </c>
      <c r="I62" s="43">
        <v>0</v>
      </c>
      <c r="J62" s="42">
        <f t="shared" si="3"/>
        <v>0</v>
      </c>
      <c r="K62" s="42">
        <v>0</v>
      </c>
      <c r="L62" s="43">
        <v>0</v>
      </c>
      <c r="M62" s="42">
        <f t="shared" si="4"/>
        <v>0</v>
      </c>
      <c r="N62" s="42">
        <v>0</v>
      </c>
      <c r="O62" s="43">
        <v>0</v>
      </c>
      <c r="P62" s="44">
        <f t="shared" si="5"/>
        <v>0</v>
      </c>
      <c r="Q62" s="42">
        <f t="shared" si="6"/>
        <v>0</v>
      </c>
      <c r="R62" s="42">
        <v>0</v>
      </c>
      <c r="S62" s="43">
        <v>0</v>
      </c>
      <c r="T62" s="42">
        <f t="shared" si="7"/>
        <v>0</v>
      </c>
      <c r="U62" s="42">
        <v>0</v>
      </c>
      <c r="V62" s="42">
        <v>0</v>
      </c>
      <c r="W62" s="42">
        <f t="shared" si="8"/>
        <v>0</v>
      </c>
      <c r="X62" s="42">
        <v>0</v>
      </c>
      <c r="Y62" s="43">
        <v>0</v>
      </c>
      <c r="Z62" s="44">
        <f t="shared" si="9"/>
        <v>0</v>
      </c>
      <c r="AA62" s="42">
        <f t="shared" si="10"/>
        <v>0</v>
      </c>
      <c r="AB62" s="42">
        <v>0</v>
      </c>
      <c r="AC62" s="43">
        <v>0</v>
      </c>
      <c r="AD62" s="42">
        <f t="shared" si="11"/>
        <v>0</v>
      </c>
      <c r="AE62" s="42">
        <v>0</v>
      </c>
      <c r="AF62" s="43">
        <v>0</v>
      </c>
      <c r="AG62" s="42">
        <f t="shared" si="12"/>
        <v>0</v>
      </c>
      <c r="AH62" s="42">
        <v>0</v>
      </c>
      <c r="AI62" s="43">
        <v>0</v>
      </c>
      <c r="AJ62" s="42">
        <f t="shared" si="13"/>
        <v>0</v>
      </c>
      <c r="AK62" s="42">
        <v>0</v>
      </c>
      <c r="AL62" s="43">
        <v>0</v>
      </c>
      <c r="AM62" s="42">
        <f t="shared" si="14"/>
        <v>0</v>
      </c>
      <c r="AN62" s="42">
        <v>0</v>
      </c>
      <c r="AO62" s="43">
        <v>0</v>
      </c>
    </row>
    <row r="63" spans="1:41" ht="19.5" customHeight="1">
      <c r="A63" s="41" t="s">
        <v>340</v>
      </c>
      <c r="B63" s="41" t="s">
        <v>93</v>
      </c>
      <c r="C63" s="41" t="s">
        <v>116</v>
      </c>
      <c r="D63" s="41" t="s">
        <v>341</v>
      </c>
      <c r="E63" s="42">
        <f t="shared" si="0"/>
        <v>0.12</v>
      </c>
      <c r="F63" s="42">
        <f t="shared" si="1"/>
        <v>0.12</v>
      </c>
      <c r="G63" s="42">
        <f t="shared" si="2"/>
        <v>0.12</v>
      </c>
      <c r="H63" s="42">
        <v>0.12</v>
      </c>
      <c r="I63" s="43">
        <v>0</v>
      </c>
      <c r="J63" s="42">
        <f t="shared" si="3"/>
        <v>0</v>
      </c>
      <c r="K63" s="42">
        <v>0</v>
      </c>
      <c r="L63" s="43">
        <v>0</v>
      </c>
      <c r="M63" s="42">
        <f t="shared" si="4"/>
        <v>0</v>
      </c>
      <c r="N63" s="42">
        <v>0</v>
      </c>
      <c r="O63" s="43">
        <v>0</v>
      </c>
      <c r="P63" s="44">
        <f t="shared" si="5"/>
        <v>0</v>
      </c>
      <c r="Q63" s="42">
        <f t="shared" si="6"/>
        <v>0</v>
      </c>
      <c r="R63" s="42">
        <v>0</v>
      </c>
      <c r="S63" s="43">
        <v>0</v>
      </c>
      <c r="T63" s="42">
        <f t="shared" si="7"/>
        <v>0</v>
      </c>
      <c r="U63" s="42">
        <v>0</v>
      </c>
      <c r="V63" s="42">
        <v>0</v>
      </c>
      <c r="W63" s="42">
        <f t="shared" si="8"/>
        <v>0</v>
      </c>
      <c r="X63" s="42">
        <v>0</v>
      </c>
      <c r="Y63" s="43">
        <v>0</v>
      </c>
      <c r="Z63" s="44">
        <f t="shared" si="9"/>
        <v>0</v>
      </c>
      <c r="AA63" s="42">
        <f t="shared" si="10"/>
        <v>0</v>
      </c>
      <c r="AB63" s="42">
        <v>0</v>
      </c>
      <c r="AC63" s="43">
        <v>0</v>
      </c>
      <c r="AD63" s="42">
        <f t="shared" si="11"/>
        <v>0</v>
      </c>
      <c r="AE63" s="42">
        <v>0</v>
      </c>
      <c r="AF63" s="43">
        <v>0</v>
      </c>
      <c r="AG63" s="42">
        <f t="shared" si="12"/>
        <v>0</v>
      </c>
      <c r="AH63" s="42">
        <v>0</v>
      </c>
      <c r="AI63" s="43">
        <v>0</v>
      </c>
      <c r="AJ63" s="42">
        <f t="shared" si="13"/>
        <v>0</v>
      </c>
      <c r="AK63" s="42">
        <v>0</v>
      </c>
      <c r="AL63" s="43">
        <v>0</v>
      </c>
      <c r="AM63" s="42">
        <f t="shared" si="14"/>
        <v>0</v>
      </c>
      <c r="AN63" s="42">
        <v>0</v>
      </c>
      <c r="AO63" s="43">
        <v>0</v>
      </c>
    </row>
    <row r="64" spans="1:41" ht="19.5" customHeight="1">
      <c r="A64" s="41" t="s">
        <v>340</v>
      </c>
      <c r="B64" s="41" t="s">
        <v>85</v>
      </c>
      <c r="C64" s="41" t="s">
        <v>116</v>
      </c>
      <c r="D64" s="41" t="s">
        <v>343</v>
      </c>
      <c r="E64" s="42">
        <f t="shared" si="0"/>
        <v>1.24</v>
      </c>
      <c r="F64" s="42">
        <f t="shared" si="1"/>
        <v>1.24</v>
      </c>
      <c r="G64" s="42">
        <f t="shared" si="2"/>
        <v>1.24</v>
      </c>
      <c r="H64" s="42">
        <v>1.24</v>
      </c>
      <c r="I64" s="43">
        <v>0</v>
      </c>
      <c r="J64" s="42">
        <f t="shared" si="3"/>
        <v>0</v>
      </c>
      <c r="K64" s="42">
        <v>0</v>
      </c>
      <c r="L64" s="43">
        <v>0</v>
      </c>
      <c r="M64" s="42">
        <f t="shared" si="4"/>
        <v>0</v>
      </c>
      <c r="N64" s="42">
        <v>0</v>
      </c>
      <c r="O64" s="43">
        <v>0</v>
      </c>
      <c r="P64" s="44">
        <f t="shared" si="5"/>
        <v>0</v>
      </c>
      <c r="Q64" s="42">
        <f t="shared" si="6"/>
        <v>0</v>
      </c>
      <c r="R64" s="42">
        <v>0</v>
      </c>
      <c r="S64" s="43">
        <v>0</v>
      </c>
      <c r="T64" s="42">
        <f t="shared" si="7"/>
        <v>0</v>
      </c>
      <c r="U64" s="42">
        <v>0</v>
      </c>
      <c r="V64" s="42">
        <v>0</v>
      </c>
      <c r="W64" s="42">
        <f t="shared" si="8"/>
        <v>0</v>
      </c>
      <c r="X64" s="42">
        <v>0</v>
      </c>
      <c r="Y64" s="43">
        <v>0</v>
      </c>
      <c r="Z64" s="44">
        <f t="shared" si="9"/>
        <v>0</v>
      </c>
      <c r="AA64" s="42">
        <f t="shared" si="10"/>
        <v>0</v>
      </c>
      <c r="AB64" s="42">
        <v>0</v>
      </c>
      <c r="AC64" s="43">
        <v>0</v>
      </c>
      <c r="AD64" s="42">
        <f t="shared" si="11"/>
        <v>0</v>
      </c>
      <c r="AE64" s="42">
        <v>0</v>
      </c>
      <c r="AF64" s="43">
        <v>0</v>
      </c>
      <c r="AG64" s="42">
        <f t="shared" si="12"/>
        <v>0</v>
      </c>
      <c r="AH64" s="42">
        <v>0</v>
      </c>
      <c r="AI64" s="43">
        <v>0</v>
      </c>
      <c r="AJ64" s="42">
        <f t="shared" si="13"/>
        <v>0</v>
      </c>
      <c r="AK64" s="42">
        <v>0</v>
      </c>
      <c r="AL64" s="43">
        <v>0</v>
      </c>
      <c r="AM64" s="42">
        <f t="shared" si="14"/>
        <v>0</v>
      </c>
      <c r="AN64" s="42">
        <v>0</v>
      </c>
      <c r="AO64" s="43">
        <v>0</v>
      </c>
    </row>
    <row r="65" spans="1:41" ht="19.5" customHeight="1">
      <c r="A65" s="41" t="s">
        <v>38</v>
      </c>
      <c r="B65" s="41" t="s">
        <v>38</v>
      </c>
      <c r="C65" s="41" t="s">
        <v>38</v>
      </c>
      <c r="D65" s="41" t="s">
        <v>120</v>
      </c>
      <c r="E65" s="42">
        <f t="shared" si="0"/>
        <v>647.3499999999999</v>
      </c>
      <c r="F65" s="42">
        <f t="shared" si="1"/>
        <v>628.55</v>
      </c>
      <c r="G65" s="42">
        <f t="shared" si="2"/>
        <v>628.55</v>
      </c>
      <c r="H65" s="42">
        <v>588.36</v>
      </c>
      <c r="I65" s="43">
        <v>40.19</v>
      </c>
      <c r="J65" s="42">
        <f t="shared" si="3"/>
        <v>0</v>
      </c>
      <c r="K65" s="42">
        <v>0</v>
      </c>
      <c r="L65" s="43">
        <v>0</v>
      </c>
      <c r="M65" s="42">
        <f t="shared" si="4"/>
        <v>0</v>
      </c>
      <c r="N65" s="42">
        <v>0</v>
      </c>
      <c r="O65" s="43">
        <v>0</v>
      </c>
      <c r="P65" s="44">
        <f t="shared" si="5"/>
        <v>0</v>
      </c>
      <c r="Q65" s="42">
        <f t="shared" si="6"/>
        <v>0</v>
      </c>
      <c r="R65" s="42">
        <v>0</v>
      </c>
      <c r="S65" s="43">
        <v>0</v>
      </c>
      <c r="T65" s="42">
        <f t="shared" si="7"/>
        <v>0</v>
      </c>
      <c r="U65" s="42">
        <v>0</v>
      </c>
      <c r="V65" s="42">
        <v>0</v>
      </c>
      <c r="W65" s="42">
        <f t="shared" si="8"/>
        <v>0</v>
      </c>
      <c r="X65" s="42">
        <v>0</v>
      </c>
      <c r="Y65" s="43">
        <v>0</v>
      </c>
      <c r="Z65" s="44">
        <f t="shared" si="9"/>
        <v>18.8</v>
      </c>
      <c r="AA65" s="42">
        <f t="shared" si="10"/>
        <v>18.8</v>
      </c>
      <c r="AB65" s="42">
        <v>0</v>
      </c>
      <c r="AC65" s="43">
        <v>18.8</v>
      </c>
      <c r="AD65" s="42">
        <f t="shared" si="11"/>
        <v>0</v>
      </c>
      <c r="AE65" s="42">
        <v>0</v>
      </c>
      <c r="AF65" s="43">
        <v>0</v>
      </c>
      <c r="AG65" s="42">
        <f t="shared" si="12"/>
        <v>0</v>
      </c>
      <c r="AH65" s="42">
        <v>0</v>
      </c>
      <c r="AI65" s="43">
        <v>0</v>
      </c>
      <c r="AJ65" s="42">
        <f t="shared" si="13"/>
        <v>0</v>
      </c>
      <c r="AK65" s="42">
        <v>0</v>
      </c>
      <c r="AL65" s="43">
        <v>0</v>
      </c>
      <c r="AM65" s="42">
        <f t="shared" si="14"/>
        <v>0</v>
      </c>
      <c r="AN65" s="42">
        <v>0</v>
      </c>
      <c r="AO65" s="43">
        <v>0</v>
      </c>
    </row>
    <row r="66" spans="1:41" ht="19.5" customHeight="1">
      <c r="A66" s="41" t="s">
        <v>38</v>
      </c>
      <c r="B66" s="41" t="s">
        <v>38</v>
      </c>
      <c r="C66" s="41" t="s">
        <v>38</v>
      </c>
      <c r="D66" s="41" t="s">
        <v>315</v>
      </c>
      <c r="E66" s="42">
        <f t="shared" si="0"/>
        <v>360.97</v>
      </c>
      <c r="F66" s="42">
        <f t="shared" si="1"/>
        <v>360.97</v>
      </c>
      <c r="G66" s="42">
        <f t="shared" si="2"/>
        <v>360.97</v>
      </c>
      <c r="H66" s="42">
        <v>360.97</v>
      </c>
      <c r="I66" s="43">
        <v>0</v>
      </c>
      <c r="J66" s="42">
        <f t="shared" si="3"/>
        <v>0</v>
      </c>
      <c r="K66" s="42">
        <v>0</v>
      </c>
      <c r="L66" s="43">
        <v>0</v>
      </c>
      <c r="M66" s="42">
        <f t="shared" si="4"/>
        <v>0</v>
      </c>
      <c r="N66" s="42">
        <v>0</v>
      </c>
      <c r="O66" s="43">
        <v>0</v>
      </c>
      <c r="P66" s="44">
        <f t="shared" si="5"/>
        <v>0</v>
      </c>
      <c r="Q66" s="42">
        <f t="shared" si="6"/>
        <v>0</v>
      </c>
      <c r="R66" s="42">
        <v>0</v>
      </c>
      <c r="S66" s="43">
        <v>0</v>
      </c>
      <c r="T66" s="42">
        <f t="shared" si="7"/>
        <v>0</v>
      </c>
      <c r="U66" s="42">
        <v>0</v>
      </c>
      <c r="V66" s="42">
        <v>0</v>
      </c>
      <c r="W66" s="42">
        <f t="shared" si="8"/>
        <v>0</v>
      </c>
      <c r="X66" s="42">
        <v>0</v>
      </c>
      <c r="Y66" s="43">
        <v>0</v>
      </c>
      <c r="Z66" s="44">
        <f t="shared" si="9"/>
        <v>0</v>
      </c>
      <c r="AA66" s="42">
        <f t="shared" si="10"/>
        <v>0</v>
      </c>
      <c r="AB66" s="42">
        <v>0</v>
      </c>
      <c r="AC66" s="43">
        <v>0</v>
      </c>
      <c r="AD66" s="42">
        <f t="shared" si="11"/>
        <v>0</v>
      </c>
      <c r="AE66" s="42">
        <v>0</v>
      </c>
      <c r="AF66" s="43">
        <v>0</v>
      </c>
      <c r="AG66" s="42">
        <f t="shared" si="12"/>
        <v>0</v>
      </c>
      <c r="AH66" s="42">
        <v>0</v>
      </c>
      <c r="AI66" s="43">
        <v>0</v>
      </c>
      <c r="AJ66" s="42">
        <f t="shared" si="13"/>
        <v>0</v>
      </c>
      <c r="AK66" s="42">
        <v>0</v>
      </c>
      <c r="AL66" s="43">
        <v>0</v>
      </c>
      <c r="AM66" s="42">
        <f t="shared" si="14"/>
        <v>0</v>
      </c>
      <c r="AN66" s="42">
        <v>0</v>
      </c>
      <c r="AO66" s="43">
        <v>0</v>
      </c>
    </row>
    <row r="67" spans="1:41" ht="19.5" customHeight="1">
      <c r="A67" s="41" t="s">
        <v>316</v>
      </c>
      <c r="B67" s="41" t="s">
        <v>93</v>
      </c>
      <c r="C67" s="41" t="s">
        <v>121</v>
      </c>
      <c r="D67" s="41" t="s">
        <v>317</v>
      </c>
      <c r="E67" s="42">
        <f t="shared" si="0"/>
        <v>242.42</v>
      </c>
      <c r="F67" s="42">
        <f t="shared" si="1"/>
        <v>242.42</v>
      </c>
      <c r="G67" s="42">
        <f t="shared" si="2"/>
        <v>242.42</v>
      </c>
      <c r="H67" s="42">
        <v>242.42</v>
      </c>
      <c r="I67" s="43">
        <v>0</v>
      </c>
      <c r="J67" s="42">
        <f t="shared" si="3"/>
        <v>0</v>
      </c>
      <c r="K67" s="42">
        <v>0</v>
      </c>
      <c r="L67" s="43">
        <v>0</v>
      </c>
      <c r="M67" s="42">
        <f t="shared" si="4"/>
        <v>0</v>
      </c>
      <c r="N67" s="42">
        <v>0</v>
      </c>
      <c r="O67" s="43">
        <v>0</v>
      </c>
      <c r="P67" s="44">
        <f t="shared" si="5"/>
        <v>0</v>
      </c>
      <c r="Q67" s="42">
        <f t="shared" si="6"/>
        <v>0</v>
      </c>
      <c r="R67" s="42">
        <v>0</v>
      </c>
      <c r="S67" s="43">
        <v>0</v>
      </c>
      <c r="T67" s="42">
        <f t="shared" si="7"/>
        <v>0</v>
      </c>
      <c r="U67" s="42">
        <v>0</v>
      </c>
      <c r="V67" s="42">
        <v>0</v>
      </c>
      <c r="W67" s="42">
        <f t="shared" si="8"/>
        <v>0</v>
      </c>
      <c r="X67" s="42">
        <v>0</v>
      </c>
      <c r="Y67" s="43">
        <v>0</v>
      </c>
      <c r="Z67" s="44">
        <f t="shared" si="9"/>
        <v>0</v>
      </c>
      <c r="AA67" s="42">
        <f t="shared" si="10"/>
        <v>0</v>
      </c>
      <c r="AB67" s="42">
        <v>0</v>
      </c>
      <c r="AC67" s="43">
        <v>0</v>
      </c>
      <c r="AD67" s="42">
        <f t="shared" si="11"/>
        <v>0</v>
      </c>
      <c r="AE67" s="42">
        <v>0</v>
      </c>
      <c r="AF67" s="43">
        <v>0</v>
      </c>
      <c r="AG67" s="42">
        <f t="shared" si="12"/>
        <v>0</v>
      </c>
      <c r="AH67" s="42">
        <v>0</v>
      </c>
      <c r="AI67" s="43">
        <v>0</v>
      </c>
      <c r="AJ67" s="42">
        <f t="shared" si="13"/>
        <v>0</v>
      </c>
      <c r="AK67" s="42">
        <v>0</v>
      </c>
      <c r="AL67" s="43">
        <v>0</v>
      </c>
      <c r="AM67" s="42">
        <f t="shared" si="14"/>
        <v>0</v>
      </c>
      <c r="AN67" s="42">
        <v>0</v>
      </c>
      <c r="AO67" s="43">
        <v>0</v>
      </c>
    </row>
    <row r="68" spans="1:41" ht="19.5" customHeight="1">
      <c r="A68" s="41" t="s">
        <v>316</v>
      </c>
      <c r="B68" s="41" t="s">
        <v>102</v>
      </c>
      <c r="C68" s="41" t="s">
        <v>121</v>
      </c>
      <c r="D68" s="41" t="s">
        <v>318</v>
      </c>
      <c r="E68" s="42">
        <f t="shared" si="0"/>
        <v>75.6</v>
      </c>
      <c r="F68" s="42">
        <f t="shared" si="1"/>
        <v>75.6</v>
      </c>
      <c r="G68" s="42">
        <f t="shared" si="2"/>
        <v>75.6</v>
      </c>
      <c r="H68" s="42">
        <v>75.6</v>
      </c>
      <c r="I68" s="43">
        <v>0</v>
      </c>
      <c r="J68" s="42">
        <f t="shared" si="3"/>
        <v>0</v>
      </c>
      <c r="K68" s="42">
        <v>0</v>
      </c>
      <c r="L68" s="43">
        <v>0</v>
      </c>
      <c r="M68" s="42">
        <f t="shared" si="4"/>
        <v>0</v>
      </c>
      <c r="N68" s="42">
        <v>0</v>
      </c>
      <c r="O68" s="43">
        <v>0</v>
      </c>
      <c r="P68" s="44">
        <f t="shared" si="5"/>
        <v>0</v>
      </c>
      <c r="Q68" s="42">
        <f t="shared" si="6"/>
        <v>0</v>
      </c>
      <c r="R68" s="42">
        <v>0</v>
      </c>
      <c r="S68" s="43">
        <v>0</v>
      </c>
      <c r="T68" s="42">
        <f t="shared" si="7"/>
        <v>0</v>
      </c>
      <c r="U68" s="42">
        <v>0</v>
      </c>
      <c r="V68" s="42">
        <v>0</v>
      </c>
      <c r="W68" s="42">
        <f t="shared" si="8"/>
        <v>0</v>
      </c>
      <c r="X68" s="42">
        <v>0</v>
      </c>
      <c r="Y68" s="43">
        <v>0</v>
      </c>
      <c r="Z68" s="44">
        <f t="shared" si="9"/>
        <v>0</v>
      </c>
      <c r="AA68" s="42">
        <f t="shared" si="10"/>
        <v>0</v>
      </c>
      <c r="AB68" s="42">
        <v>0</v>
      </c>
      <c r="AC68" s="43">
        <v>0</v>
      </c>
      <c r="AD68" s="42">
        <f t="shared" si="11"/>
        <v>0</v>
      </c>
      <c r="AE68" s="42">
        <v>0</v>
      </c>
      <c r="AF68" s="43">
        <v>0</v>
      </c>
      <c r="AG68" s="42">
        <f t="shared" si="12"/>
        <v>0</v>
      </c>
      <c r="AH68" s="42">
        <v>0</v>
      </c>
      <c r="AI68" s="43">
        <v>0</v>
      </c>
      <c r="AJ68" s="42">
        <f t="shared" si="13"/>
        <v>0</v>
      </c>
      <c r="AK68" s="42">
        <v>0</v>
      </c>
      <c r="AL68" s="43">
        <v>0</v>
      </c>
      <c r="AM68" s="42">
        <f t="shared" si="14"/>
        <v>0</v>
      </c>
      <c r="AN68" s="42">
        <v>0</v>
      </c>
      <c r="AO68" s="43">
        <v>0</v>
      </c>
    </row>
    <row r="69" spans="1:41" ht="19.5" customHeight="1">
      <c r="A69" s="41" t="s">
        <v>316</v>
      </c>
      <c r="B69" s="41" t="s">
        <v>84</v>
      </c>
      <c r="C69" s="41" t="s">
        <v>121</v>
      </c>
      <c r="D69" s="41" t="s">
        <v>319</v>
      </c>
      <c r="E69" s="42">
        <f t="shared" si="0"/>
        <v>39.58</v>
      </c>
      <c r="F69" s="42">
        <f t="shared" si="1"/>
        <v>39.58</v>
      </c>
      <c r="G69" s="42">
        <f t="shared" si="2"/>
        <v>39.58</v>
      </c>
      <c r="H69" s="42">
        <v>39.58</v>
      </c>
      <c r="I69" s="43">
        <v>0</v>
      </c>
      <c r="J69" s="42">
        <f t="shared" si="3"/>
        <v>0</v>
      </c>
      <c r="K69" s="42">
        <v>0</v>
      </c>
      <c r="L69" s="43">
        <v>0</v>
      </c>
      <c r="M69" s="42">
        <f t="shared" si="4"/>
        <v>0</v>
      </c>
      <c r="N69" s="42">
        <v>0</v>
      </c>
      <c r="O69" s="43">
        <v>0</v>
      </c>
      <c r="P69" s="44">
        <f t="shared" si="5"/>
        <v>0</v>
      </c>
      <c r="Q69" s="42">
        <f t="shared" si="6"/>
        <v>0</v>
      </c>
      <c r="R69" s="42">
        <v>0</v>
      </c>
      <c r="S69" s="43">
        <v>0</v>
      </c>
      <c r="T69" s="42">
        <f t="shared" si="7"/>
        <v>0</v>
      </c>
      <c r="U69" s="42">
        <v>0</v>
      </c>
      <c r="V69" s="42">
        <v>0</v>
      </c>
      <c r="W69" s="42">
        <f t="shared" si="8"/>
        <v>0</v>
      </c>
      <c r="X69" s="42">
        <v>0</v>
      </c>
      <c r="Y69" s="43">
        <v>0</v>
      </c>
      <c r="Z69" s="44">
        <f t="shared" si="9"/>
        <v>0</v>
      </c>
      <c r="AA69" s="42">
        <f t="shared" si="10"/>
        <v>0</v>
      </c>
      <c r="AB69" s="42">
        <v>0</v>
      </c>
      <c r="AC69" s="43">
        <v>0</v>
      </c>
      <c r="AD69" s="42">
        <f t="shared" si="11"/>
        <v>0</v>
      </c>
      <c r="AE69" s="42">
        <v>0</v>
      </c>
      <c r="AF69" s="43">
        <v>0</v>
      </c>
      <c r="AG69" s="42">
        <f t="shared" si="12"/>
        <v>0</v>
      </c>
      <c r="AH69" s="42">
        <v>0</v>
      </c>
      <c r="AI69" s="43">
        <v>0</v>
      </c>
      <c r="AJ69" s="42">
        <f t="shared" si="13"/>
        <v>0</v>
      </c>
      <c r="AK69" s="42">
        <v>0</v>
      </c>
      <c r="AL69" s="43">
        <v>0</v>
      </c>
      <c r="AM69" s="42">
        <f t="shared" si="14"/>
        <v>0</v>
      </c>
      <c r="AN69" s="42">
        <v>0</v>
      </c>
      <c r="AO69" s="43">
        <v>0</v>
      </c>
    </row>
    <row r="70" spans="1:41" ht="19.5" customHeight="1">
      <c r="A70" s="41" t="s">
        <v>316</v>
      </c>
      <c r="B70" s="41" t="s">
        <v>85</v>
      </c>
      <c r="C70" s="41" t="s">
        <v>121</v>
      </c>
      <c r="D70" s="41" t="s">
        <v>320</v>
      </c>
      <c r="E70" s="42">
        <f t="shared" si="0"/>
        <v>3.37</v>
      </c>
      <c r="F70" s="42">
        <f t="shared" si="1"/>
        <v>3.37</v>
      </c>
      <c r="G70" s="42">
        <f t="shared" si="2"/>
        <v>3.37</v>
      </c>
      <c r="H70" s="42">
        <v>3.37</v>
      </c>
      <c r="I70" s="43">
        <v>0</v>
      </c>
      <c r="J70" s="42">
        <f t="shared" si="3"/>
        <v>0</v>
      </c>
      <c r="K70" s="42">
        <v>0</v>
      </c>
      <c r="L70" s="43">
        <v>0</v>
      </c>
      <c r="M70" s="42">
        <f t="shared" si="4"/>
        <v>0</v>
      </c>
      <c r="N70" s="42">
        <v>0</v>
      </c>
      <c r="O70" s="43">
        <v>0</v>
      </c>
      <c r="P70" s="44">
        <f t="shared" si="5"/>
        <v>0</v>
      </c>
      <c r="Q70" s="42">
        <f t="shared" si="6"/>
        <v>0</v>
      </c>
      <c r="R70" s="42">
        <v>0</v>
      </c>
      <c r="S70" s="43">
        <v>0</v>
      </c>
      <c r="T70" s="42">
        <f t="shared" si="7"/>
        <v>0</v>
      </c>
      <c r="U70" s="42">
        <v>0</v>
      </c>
      <c r="V70" s="42">
        <v>0</v>
      </c>
      <c r="W70" s="42">
        <f t="shared" si="8"/>
        <v>0</v>
      </c>
      <c r="X70" s="42">
        <v>0</v>
      </c>
      <c r="Y70" s="43">
        <v>0</v>
      </c>
      <c r="Z70" s="44">
        <f t="shared" si="9"/>
        <v>0</v>
      </c>
      <c r="AA70" s="42">
        <f t="shared" si="10"/>
        <v>0</v>
      </c>
      <c r="AB70" s="42">
        <v>0</v>
      </c>
      <c r="AC70" s="43">
        <v>0</v>
      </c>
      <c r="AD70" s="42">
        <f t="shared" si="11"/>
        <v>0</v>
      </c>
      <c r="AE70" s="42">
        <v>0</v>
      </c>
      <c r="AF70" s="43">
        <v>0</v>
      </c>
      <c r="AG70" s="42">
        <f t="shared" si="12"/>
        <v>0</v>
      </c>
      <c r="AH70" s="42">
        <v>0</v>
      </c>
      <c r="AI70" s="43">
        <v>0</v>
      </c>
      <c r="AJ70" s="42">
        <f t="shared" si="13"/>
        <v>0</v>
      </c>
      <c r="AK70" s="42">
        <v>0</v>
      </c>
      <c r="AL70" s="43">
        <v>0</v>
      </c>
      <c r="AM70" s="42">
        <f t="shared" si="14"/>
        <v>0</v>
      </c>
      <c r="AN70" s="42">
        <v>0</v>
      </c>
      <c r="AO70" s="43">
        <v>0</v>
      </c>
    </row>
    <row r="71" spans="1:41" ht="19.5" customHeight="1">
      <c r="A71" s="41" t="s">
        <v>38</v>
      </c>
      <c r="B71" s="41" t="s">
        <v>38</v>
      </c>
      <c r="C71" s="41" t="s">
        <v>38</v>
      </c>
      <c r="D71" s="41" t="s">
        <v>321</v>
      </c>
      <c r="E71" s="42">
        <f aca="true" t="shared" si="15" ref="E71:E134">SUM(F71,P71,Z71)</f>
        <v>258.33</v>
      </c>
      <c r="F71" s="42">
        <f aca="true" t="shared" si="16" ref="F71:F134">SUM(G71,J71,M71)</f>
        <v>239.53</v>
      </c>
      <c r="G71" s="42">
        <f aca="true" t="shared" si="17" ref="G71:G134">SUM(H71:I71)</f>
        <v>239.53</v>
      </c>
      <c r="H71" s="42">
        <v>226.53</v>
      </c>
      <c r="I71" s="43">
        <v>13</v>
      </c>
      <c r="J71" s="42">
        <f aca="true" t="shared" si="18" ref="J71:J134">SUM(K71:L71)</f>
        <v>0</v>
      </c>
      <c r="K71" s="42">
        <v>0</v>
      </c>
      <c r="L71" s="43">
        <v>0</v>
      </c>
      <c r="M71" s="42">
        <f aca="true" t="shared" si="19" ref="M71:M134">SUM(N71:O71)</f>
        <v>0</v>
      </c>
      <c r="N71" s="42">
        <v>0</v>
      </c>
      <c r="O71" s="43">
        <v>0</v>
      </c>
      <c r="P71" s="44">
        <f aca="true" t="shared" si="20" ref="P71:P134">SUM(Q71,T71,W71)</f>
        <v>0</v>
      </c>
      <c r="Q71" s="42">
        <f aca="true" t="shared" si="21" ref="Q71:Q134">SUM(R71:S71)</f>
        <v>0</v>
      </c>
      <c r="R71" s="42">
        <v>0</v>
      </c>
      <c r="S71" s="43">
        <v>0</v>
      </c>
      <c r="T71" s="42">
        <f aca="true" t="shared" si="22" ref="T71:T134">SUM(U71:V71)</f>
        <v>0</v>
      </c>
      <c r="U71" s="42">
        <v>0</v>
      </c>
      <c r="V71" s="42">
        <v>0</v>
      </c>
      <c r="W71" s="42">
        <f aca="true" t="shared" si="23" ref="W71:W134">SUM(X71:Y71)</f>
        <v>0</v>
      </c>
      <c r="X71" s="42">
        <v>0</v>
      </c>
      <c r="Y71" s="43">
        <v>0</v>
      </c>
      <c r="Z71" s="44">
        <f aca="true" t="shared" si="24" ref="Z71:Z134">SUM(AA71,AD71,AG71,AJ71,AM71)</f>
        <v>18.8</v>
      </c>
      <c r="AA71" s="42">
        <f aca="true" t="shared" si="25" ref="AA71:AA134">SUM(AB71:AC71)</f>
        <v>18.8</v>
      </c>
      <c r="AB71" s="42">
        <v>0</v>
      </c>
      <c r="AC71" s="43">
        <v>18.8</v>
      </c>
      <c r="AD71" s="42">
        <f aca="true" t="shared" si="26" ref="AD71:AD134">SUM(AE71:AF71)</f>
        <v>0</v>
      </c>
      <c r="AE71" s="42">
        <v>0</v>
      </c>
      <c r="AF71" s="43">
        <v>0</v>
      </c>
      <c r="AG71" s="42">
        <f aca="true" t="shared" si="27" ref="AG71:AG134">SUM(AH71:AI71)</f>
        <v>0</v>
      </c>
      <c r="AH71" s="42">
        <v>0</v>
      </c>
      <c r="AI71" s="43">
        <v>0</v>
      </c>
      <c r="AJ71" s="42">
        <f aca="true" t="shared" si="28" ref="AJ71:AJ134">SUM(AK71:AL71)</f>
        <v>0</v>
      </c>
      <c r="AK71" s="42">
        <v>0</v>
      </c>
      <c r="AL71" s="43">
        <v>0</v>
      </c>
      <c r="AM71" s="42">
        <f aca="true" t="shared" si="29" ref="AM71:AM134">SUM(AN71:AO71)</f>
        <v>0</v>
      </c>
      <c r="AN71" s="42">
        <v>0</v>
      </c>
      <c r="AO71" s="43">
        <v>0</v>
      </c>
    </row>
    <row r="72" spans="1:41" ht="19.5" customHeight="1">
      <c r="A72" s="41" t="s">
        <v>322</v>
      </c>
      <c r="B72" s="41" t="s">
        <v>93</v>
      </c>
      <c r="C72" s="41" t="s">
        <v>121</v>
      </c>
      <c r="D72" s="41" t="s">
        <v>323</v>
      </c>
      <c r="E72" s="42">
        <f t="shared" si="15"/>
        <v>162.19</v>
      </c>
      <c r="F72" s="42">
        <f t="shared" si="16"/>
        <v>162.19</v>
      </c>
      <c r="G72" s="42">
        <f t="shared" si="17"/>
        <v>162.19</v>
      </c>
      <c r="H72" s="42">
        <v>162.19</v>
      </c>
      <c r="I72" s="43">
        <v>0</v>
      </c>
      <c r="J72" s="42">
        <f t="shared" si="18"/>
        <v>0</v>
      </c>
      <c r="K72" s="42">
        <v>0</v>
      </c>
      <c r="L72" s="43">
        <v>0</v>
      </c>
      <c r="M72" s="42">
        <f t="shared" si="19"/>
        <v>0</v>
      </c>
      <c r="N72" s="42">
        <v>0</v>
      </c>
      <c r="O72" s="43">
        <v>0</v>
      </c>
      <c r="P72" s="44">
        <f t="shared" si="20"/>
        <v>0</v>
      </c>
      <c r="Q72" s="42">
        <f t="shared" si="21"/>
        <v>0</v>
      </c>
      <c r="R72" s="42">
        <v>0</v>
      </c>
      <c r="S72" s="43">
        <v>0</v>
      </c>
      <c r="T72" s="42">
        <f t="shared" si="22"/>
        <v>0</v>
      </c>
      <c r="U72" s="42">
        <v>0</v>
      </c>
      <c r="V72" s="42">
        <v>0</v>
      </c>
      <c r="W72" s="42">
        <f t="shared" si="23"/>
        <v>0</v>
      </c>
      <c r="X72" s="42">
        <v>0</v>
      </c>
      <c r="Y72" s="43">
        <v>0</v>
      </c>
      <c r="Z72" s="44">
        <f t="shared" si="24"/>
        <v>0</v>
      </c>
      <c r="AA72" s="42">
        <f t="shared" si="25"/>
        <v>0</v>
      </c>
      <c r="AB72" s="42">
        <v>0</v>
      </c>
      <c r="AC72" s="43">
        <v>0</v>
      </c>
      <c r="AD72" s="42">
        <f t="shared" si="26"/>
        <v>0</v>
      </c>
      <c r="AE72" s="42">
        <v>0</v>
      </c>
      <c r="AF72" s="43">
        <v>0</v>
      </c>
      <c r="AG72" s="42">
        <f t="shared" si="27"/>
        <v>0</v>
      </c>
      <c r="AH72" s="42">
        <v>0</v>
      </c>
      <c r="AI72" s="43">
        <v>0</v>
      </c>
      <c r="AJ72" s="42">
        <f t="shared" si="28"/>
        <v>0</v>
      </c>
      <c r="AK72" s="42">
        <v>0</v>
      </c>
      <c r="AL72" s="43">
        <v>0</v>
      </c>
      <c r="AM72" s="42">
        <f t="shared" si="29"/>
        <v>0</v>
      </c>
      <c r="AN72" s="42">
        <v>0</v>
      </c>
      <c r="AO72" s="43">
        <v>0</v>
      </c>
    </row>
    <row r="73" spans="1:41" ht="19.5" customHeight="1">
      <c r="A73" s="41" t="s">
        <v>322</v>
      </c>
      <c r="B73" s="41" t="s">
        <v>102</v>
      </c>
      <c r="C73" s="41" t="s">
        <v>121</v>
      </c>
      <c r="D73" s="41" t="s">
        <v>324</v>
      </c>
      <c r="E73" s="42">
        <f t="shared" si="15"/>
        <v>6</v>
      </c>
      <c r="F73" s="42">
        <f t="shared" si="16"/>
        <v>6</v>
      </c>
      <c r="G73" s="42">
        <f t="shared" si="17"/>
        <v>6</v>
      </c>
      <c r="H73" s="42">
        <v>6</v>
      </c>
      <c r="I73" s="43">
        <v>0</v>
      </c>
      <c r="J73" s="42">
        <f t="shared" si="18"/>
        <v>0</v>
      </c>
      <c r="K73" s="42">
        <v>0</v>
      </c>
      <c r="L73" s="43">
        <v>0</v>
      </c>
      <c r="M73" s="42">
        <f t="shared" si="19"/>
        <v>0</v>
      </c>
      <c r="N73" s="42">
        <v>0</v>
      </c>
      <c r="O73" s="43">
        <v>0</v>
      </c>
      <c r="P73" s="44">
        <f t="shared" si="20"/>
        <v>0</v>
      </c>
      <c r="Q73" s="42">
        <f t="shared" si="21"/>
        <v>0</v>
      </c>
      <c r="R73" s="42">
        <v>0</v>
      </c>
      <c r="S73" s="43">
        <v>0</v>
      </c>
      <c r="T73" s="42">
        <f t="shared" si="22"/>
        <v>0</v>
      </c>
      <c r="U73" s="42">
        <v>0</v>
      </c>
      <c r="V73" s="42">
        <v>0</v>
      </c>
      <c r="W73" s="42">
        <f t="shared" si="23"/>
        <v>0</v>
      </c>
      <c r="X73" s="42">
        <v>0</v>
      </c>
      <c r="Y73" s="43">
        <v>0</v>
      </c>
      <c r="Z73" s="44">
        <f t="shared" si="24"/>
        <v>0</v>
      </c>
      <c r="AA73" s="42">
        <f t="shared" si="25"/>
        <v>0</v>
      </c>
      <c r="AB73" s="42">
        <v>0</v>
      </c>
      <c r="AC73" s="43">
        <v>0</v>
      </c>
      <c r="AD73" s="42">
        <f t="shared" si="26"/>
        <v>0</v>
      </c>
      <c r="AE73" s="42">
        <v>0</v>
      </c>
      <c r="AF73" s="43">
        <v>0</v>
      </c>
      <c r="AG73" s="42">
        <f t="shared" si="27"/>
        <v>0</v>
      </c>
      <c r="AH73" s="42">
        <v>0</v>
      </c>
      <c r="AI73" s="43">
        <v>0</v>
      </c>
      <c r="AJ73" s="42">
        <f t="shared" si="28"/>
        <v>0</v>
      </c>
      <c r="AK73" s="42">
        <v>0</v>
      </c>
      <c r="AL73" s="43">
        <v>0</v>
      </c>
      <c r="AM73" s="42">
        <f t="shared" si="29"/>
        <v>0</v>
      </c>
      <c r="AN73" s="42">
        <v>0</v>
      </c>
      <c r="AO73" s="43">
        <v>0</v>
      </c>
    </row>
    <row r="74" spans="1:41" ht="19.5" customHeight="1">
      <c r="A74" s="41" t="s">
        <v>322</v>
      </c>
      <c r="B74" s="41" t="s">
        <v>84</v>
      </c>
      <c r="C74" s="41" t="s">
        <v>121</v>
      </c>
      <c r="D74" s="41" t="s">
        <v>325</v>
      </c>
      <c r="E74" s="42">
        <f t="shared" si="15"/>
        <v>12</v>
      </c>
      <c r="F74" s="42">
        <f t="shared" si="16"/>
        <v>12</v>
      </c>
      <c r="G74" s="42">
        <f t="shared" si="17"/>
        <v>12</v>
      </c>
      <c r="H74" s="42">
        <v>12</v>
      </c>
      <c r="I74" s="43">
        <v>0</v>
      </c>
      <c r="J74" s="42">
        <f t="shared" si="18"/>
        <v>0</v>
      </c>
      <c r="K74" s="42">
        <v>0</v>
      </c>
      <c r="L74" s="43">
        <v>0</v>
      </c>
      <c r="M74" s="42">
        <f t="shared" si="19"/>
        <v>0</v>
      </c>
      <c r="N74" s="42">
        <v>0</v>
      </c>
      <c r="O74" s="43">
        <v>0</v>
      </c>
      <c r="P74" s="44">
        <f t="shared" si="20"/>
        <v>0</v>
      </c>
      <c r="Q74" s="42">
        <f t="shared" si="21"/>
        <v>0</v>
      </c>
      <c r="R74" s="42">
        <v>0</v>
      </c>
      <c r="S74" s="43">
        <v>0</v>
      </c>
      <c r="T74" s="42">
        <f t="shared" si="22"/>
        <v>0</v>
      </c>
      <c r="U74" s="42">
        <v>0</v>
      </c>
      <c r="V74" s="42">
        <v>0</v>
      </c>
      <c r="W74" s="42">
        <f t="shared" si="23"/>
        <v>0</v>
      </c>
      <c r="X74" s="42">
        <v>0</v>
      </c>
      <c r="Y74" s="43">
        <v>0</v>
      </c>
      <c r="Z74" s="44">
        <f t="shared" si="24"/>
        <v>0</v>
      </c>
      <c r="AA74" s="42">
        <f t="shared" si="25"/>
        <v>0</v>
      </c>
      <c r="AB74" s="42">
        <v>0</v>
      </c>
      <c r="AC74" s="43">
        <v>0</v>
      </c>
      <c r="AD74" s="42">
        <f t="shared" si="26"/>
        <v>0</v>
      </c>
      <c r="AE74" s="42">
        <v>0</v>
      </c>
      <c r="AF74" s="43">
        <v>0</v>
      </c>
      <c r="AG74" s="42">
        <f t="shared" si="27"/>
        <v>0</v>
      </c>
      <c r="AH74" s="42">
        <v>0</v>
      </c>
      <c r="AI74" s="43">
        <v>0</v>
      </c>
      <c r="AJ74" s="42">
        <f t="shared" si="28"/>
        <v>0</v>
      </c>
      <c r="AK74" s="42">
        <v>0</v>
      </c>
      <c r="AL74" s="43">
        <v>0</v>
      </c>
      <c r="AM74" s="42">
        <f t="shared" si="29"/>
        <v>0</v>
      </c>
      <c r="AN74" s="42">
        <v>0</v>
      </c>
      <c r="AO74" s="43">
        <v>0</v>
      </c>
    </row>
    <row r="75" spans="1:41" ht="19.5" customHeight="1">
      <c r="A75" s="41" t="s">
        <v>322</v>
      </c>
      <c r="B75" s="41" t="s">
        <v>92</v>
      </c>
      <c r="C75" s="41" t="s">
        <v>121</v>
      </c>
      <c r="D75" s="41" t="s">
        <v>326</v>
      </c>
      <c r="E75" s="42">
        <f t="shared" si="15"/>
        <v>33.8</v>
      </c>
      <c r="F75" s="42">
        <f t="shared" si="16"/>
        <v>15</v>
      </c>
      <c r="G75" s="42">
        <f t="shared" si="17"/>
        <v>15</v>
      </c>
      <c r="H75" s="42">
        <v>2</v>
      </c>
      <c r="I75" s="43">
        <v>13</v>
      </c>
      <c r="J75" s="42">
        <f t="shared" si="18"/>
        <v>0</v>
      </c>
      <c r="K75" s="42">
        <v>0</v>
      </c>
      <c r="L75" s="43">
        <v>0</v>
      </c>
      <c r="M75" s="42">
        <f t="shared" si="19"/>
        <v>0</v>
      </c>
      <c r="N75" s="42">
        <v>0</v>
      </c>
      <c r="O75" s="43">
        <v>0</v>
      </c>
      <c r="P75" s="44">
        <f t="shared" si="20"/>
        <v>0</v>
      </c>
      <c r="Q75" s="42">
        <f t="shared" si="21"/>
        <v>0</v>
      </c>
      <c r="R75" s="42">
        <v>0</v>
      </c>
      <c r="S75" s="43">
        <v>0</v>
      </c>
      <c r="T75" s="42">
        <f t="shared" si="22"/>
        <v>0</v>
      </c>
      <c r="U75" s="42">
        <v>0</v>
      </c>
      <c r="V75" s="42">
        <v>0</v>
      </c>
      <c r="W75" s="42">
        <f t="shared" si="23"/>
        <v>0</v>
      </c>
      <c r="X75" s="42">
        <v>0</v>
      </c>
      <c r="Y75" s="43">
        <v>0</v>
      </c>
      <c r="Z75" s="44">
        <f t="shared" si="24"/>
        <v>18.8</v>
      </c>
      <c r="AA75" s="42">
        <f t="shared" si="25"/>
        <v>18.8</v>
      </c>
      <c r="AB75" s="42">
        <v>0</v>
      </c>
      <c r="AC75" s="43">
        <v>18.8</v>
      </c>
      <c r="AD75" s="42">
        <f t="shared" si="26"/>
        <v>0</v>
      </c>
      <c r="AE75" s="42">
        <v>0</v>
      </c>
      <c r="AF75" s="43">
        <v>0</v>
      </c>
      <c r="AG75" s="42">
        <f t="shared" si="27"/>
        <v>0</v>
      </c>
      <c r="AH75" s="42">
        <v>0</v>
      </c>
      <c r="AI75" s="43">
        <v>0</v>
      </c>
      <c r="AJ75" s="42">
        <f t="shared" si="28"/>
        <v>0</v>
      </c>
      <c r="AK75" s="42">
        <v>0</v>
      </c>
      <c r="AL75" s="43">
        <v>0</v>
      </c>
      <c r="AM75" s="42">
        <f t="shared" si="29"/>
        <v>0</v>
      </c>
      <c r="AN75" s="42">
        <v>0</v>
      </c>
      <c r="AO75" s="43">
        <v>0</v>
      </c>
    </row>
    <row r="76" spans="1:41" ht="19.5" customHeight="1">
      <c r="A76" s="41" t="s">
        <v>322</v>
      </c>
      <c r="B76" s="41" t="s">
        <v>145</v>
      </c>
      <c r="C76" s="41" t="s">
        <v>121</v>
      </c>
      <c r="D76" s="41" t="s">
        <v>327</v>
      </c>
      <c r="E76" s="42">
        <f t="shared" si="15"/>
        <v>2.91</v>
      </c>
      <c r="F76" s="42">
        <f t="shared" si="16"/>
        <v>2.91</v>
      </c>
      <c r="G76" s="42">
        <f t="shared" si="17"/>
        <v>2.91</v>
      </c>
      <c r="H76" s="42">
        <v>2.91</v>
      </c>
      <c r="I76" s="43">
        <v>0</v>
      </c>
      <c r="J76" s="42">
        <f t="shared" si="18"/>
        <v>0</v>
      </c>
      <c r="K76" s="42">
        <v>0</v>
      </c>
      <c r="L76" s="43">
        <v>0</v>
      </c>
      <c r="M76" s="42">
        <f t="shared" si="19"/>
        <v>0</v>
      </c>
      <c r="N76" s="42">
        <v>0</v>
      </c>
      <c r="O76" s="43">
        <v>0</v>
      </c>
      <c r="P76" s="44">
        <f t="shared" si="20"/>
        <v>0</v>
      </c>
      <c r="Q76" s="42">
        <f t="shared" si="21"/>
        <v>0</v>
      </c>
      <c r="R76" s="42">
        <v>0</v>
      </c>
      <c r="S76" s="43">
        <v>0</v>
      </c>
      <c r="T76" s="42">
        <f t="shared" si="22"/>
        <v>0</v>
      </c>
      <c r="U76" s="42">
        <v>0</v>
      </c>
      <c r="V76" s="42">
        <v>0</v>
      </c>
      <c r="W76" s="42">
        <f t="shared" si="23"/>
        <v>0</v>
      </c>
      <c r="X76" s="42">
        <v>0</v>
      </c>
      <c r="Y76" s="43">
        <v>0</v>
      </c>
      <c r="Z76" s="44">
        <f t="shared" si="24"/>
        <v>0</v>
      </c>
      <c r="AA76" s="42">
        <f t="shared" si="25"/>
        <v>0</v>
      </c>
      <c r="AB76" s="42">
        <v>0</v>
      </c>
      <c r="AC76" s="43">
        <v>0</v>
      </c>
      <c r="AD76" s="42">
        <f t="shared" si="26"/>
        <v>0</v>
      </c>
      <c r="AE76" s="42">
        <v>0</v>
      </c>
      <c r="AF76" s="43">
        <v>0</v>
      </c>
      <c r="AG76" s="42">
        <f t="shared" si="27"/>
        <v>0</v>
      </c>
      <c r="AH76" s="42">
        <v>0</v>
      </c>
      <c r="AI76" s="43">
        <v>0</v>
      </c>
      <c r="AJ76" s="42">
        <f t="shared" si="28"/>
        <v>0</v>
      </c>
      <c r="AK76" s="42">
        <v>0</v>
      </c>
      <c r="AL76" s="43">
        <v>0</v>
      </c>
      <c r="AM76" s="42">
        <f t="shared" si="29"/>
        <v>0</v>
      </c>
      <c r="AN76" s="42">
        <v>0</v>
      </c>
      <c r="AO76" s="43">
        <v>0</v>
      </c>
    </row>
    <row r="77" spans="1:41" ht="19.5" customHeight="1">
      <c r="A77" s="41" t="s">
        <v>322</v>
      </c>
      <c r="B77" s="41" t="s">
        <v>328</v>
      </c>
      <c r="C77" s="41" t="s">
        <v>121</v>
      </c>
      <c r="D77" s="41" t="s">
        <v>329</v>
      </c>
      <c r="E77" s="42">
        <f t="shared" si="15"/>
        <v>5.8</v>
      </c>
      <c r="F77" s="42">
        <f t="shared" si="16"/>
        <v>5.8</v>
      </c>
      <c r="G77" s="42">
        <f t="shared" si="17"/>
        <v>5.8</v>
      </c>
      <c r="H77" s="42">
        <v>5.8</v>
      </c>
      <c r="I77" s="43">
        <v>0</v>
      </c>
      <c r="J77" s="42">
        <f t="shared" si="18"/>
        <v>0</v>
      </c>
      <c r="K77" s="42">
        <v>0</v>
      </c>
      <c r="L77" s="43">
        <v>0</v>
      </c>
      <c r="M77" s="42">
        <f t="shared" si="19"/>
        <v>0</v>
      </c>
      <c r="N77" s="42">
        <v>0</v>
      </c>
      <c r="O77" s="43">
        <v>0</v>
      </c>
      <c r="P77" s="44">
        <f t="shared" si="20"/>
        <v>0</v>
      </c>
      <c r="Q77" s="42">
        <f t="shared" si="21"/>
        <v>0</v>
      </c>
      <c r="R77" s="42">
        <v>0</v>
      </c>
      <c r="S77" s="43">
        <v>0</v>
      </c>
      <c r="T77" s="42">
        <f t="shared" si="22"/>
        <v>0</v>
      </c>
      <c r="U77" s="42">
        <v>0</v>
      </c>
      <c r="V77" s="42">
        <v>0</v>
      </c>
      <c r="W77" s="42">
        <f t="shared" si="23"/>
        <v>0</v>
      </c>
      <c r="X77" s="42">
        <v>0</v>
      </c>
      <c r="Y77" s="43">
        <v>0</v>
      </c>
      <c r="Z77" s="44">
        <f t="shared" si="24"/>
        <v>0</v>
      </c>
      <c r="AA77" s="42">
        <f t="shared" si="25"/>
        <v>0</v>
      </c>
      <c r="AB77" s="42">
        <v>0</v>
      </c>
      <c r="AC77" s="43">
        <v>0</v>
      </c>
      <c r="AD77" s="42">
        <f t="shared" si="26"/>
        <v>0</v>
      </c>
      <c r="AE77" s="42">
        <v>0</v>
      </c>
      <c r="AF77" s="43">
        <v>0</v>
      </c>
      <c r="AG77" s="42">
        <f t="shared" si="27"/>
        <v>0</v>
      </c>
      <c r="AH77" s="42">
        <v>0</v>
      </c>
      <c r="AI77" s="43">
        <v>0</v>
      </c>
      <c r="AJ77" s="42">
        <f t="shared" si="28"/>
        <v>0</v>
      </c>
      <c r="AK77" s="42">
        <v>0</v>
      </c>
      <c r="AL77" s="43">
        <v>0</v>
      </c>
      <c r="AM77" s="42">
        <f t="shared" si="29"/>
        <v>0</v>
      </c>
      <c r="AN77" s="42">
        <v>0</v>
      </c>
      <c r="AO77" s="43">
        <v>0</v>
      </c>
    </row>
    <row r="78" spans="1:41" ht="19.5" customHeight="1">
      <c r="A78" s="41" t="s">
        <v>322</v>
      </c>
      <c r="B78" s="41" t="s">
        <v>89</v>
      </c>
      <c r="C78" s="41" t="s">
        <v>121</v>
      </c>
      <c r="D78" s="41" t="s">
        <v>330</v>
      </c>
      <c r="E78" s="42">
        <f t="shared" si="15"/>
        <v>10.09</v>
      </c>
      <c r="F78" s="42">
        <f t="shared" si="16"/>
        <v>10.09</v>
      </c>
      <c r="G78" s="42">
        <f t="shared" si="17"/>
        <v>10.09</v>
      </c>
      <c r="H78" s="42">
        <v>10.09</v>
      </c>
      <c r="I78" s="43">
        <v>0</v>
      </c>
      <c r="J78" s="42">
        <f t="shared" si="18"/>
        <v>0</v>
      </c>
      <c r="K78" s="42">
        <v>0</v>
      </c>
      <c r="L78" s="43">
        <v>0</v>
      </c>
      <c r="M78" s="42">
        <f t="shared" si="19"/>
        <v>0</v>
      </c>
      <c r="N78" s="42">
        <v>0</v>
      </c>
      <c r="O78" s="43">
        <v>0</v>
      </c>
      <c r="P78" s="44">
        <f t="shared" si="20"/>
        <v>0</v>
      </c>
      <c r="Q78" s="42">
        <f t="shared" si="21"/>
        <v>0</v>
      </c>
      <c r="R78" s="42">
        <v>0</v>
      </c>
      <c r="S78" s="43">
        <v>0</v>
      </c>
      <c r="T78" s="42">
        <f t="shared" si="22"/>
        <v>0</v>
      </c>
      <c r="U78" s="42">
        <v>0</v>
      </c>
      <c r="V78" s="42">
        <v>0</v>
      </c>
      <c r="W78" s="42">
        <f t="shared" si="23"/>
        <v>0</v>
      </c>
      <c r="X78" s="42">
        <v>0</v>
      </c>
      <c r="Y78" s="43">
        <v>0</v>
      </c>
      <c r="Z78" s="44">
        <f t="shared" si="24"/>
        <v>0</v>
      </c>
      <c r="AA78" s="42">
        <f t="shared" si="25"/>
        <v>0</v>
      </c>
      <c r="AB78" s="42">
        <v>0</v>
      </c>
      <c r="AC78" s="43">
        <v>0</v>
      </c>
      <c r="AD78" s="42">
        <f t="shared" si="26"/>
        <v>0</v>
      </c>
      <c r="AE78" s="42">
        <v>0</v>
      </c>
      <c r="AF78" s="43">
        <v>0</v>
      </c>
      <c r="AG78" s="42">
        <f t="shared" si="27"/>
        <v>0</v>
      </c>
      <c r="AH78" s="42">
        <v>0</v>
      </c>
      <c r="AI78" s="43">
        <v>0</v>
      </c>
      <c r="AJ78" s="42">
        <f t="shared" si="28"/>
        <v>0</v>
      </c>
      <c r="AK78" s="42">
        <v>0</v>
      </c>
      <c r="AL78" s="43">
        <v>0</v>
      </c>
      <c r="AM78" s="42">
        <f t="shared" si="29"/>
        <v>0</v>
      </c>
      <c r="AN78" s="42">
        <v>0</v>
      </c>
      <c r="AO78" s="43">
        <v>0</v>
      </c>
    </row>
    <row r="79" spans="1:41" ht="19.5" customHeight="1">
      <c r="A79" s="41" t="s">
        <v>322</v>
      </c>
      <c r="B79" s="41" t="s">
        <v>131</v>
      </c>
      <c r="C79" s="41" t="s">
        <v>121</v>
      </c>
      <c r="D79" s="41" t="s">
        <v>331</v>
      </c>
      <c r="E79" s="42">
        <f t="shared" si="15"/>
        <v>10.31</v>
      </c>
      <c r="F79" s="42">
        <f t="shared" si="16"/>
        <v>10.31</v>
      </c>
      <c r="G79" s="42">
        <f t="shared" si="17"/>
        <v>10.31</v>
      </c>
      <c r="H79" s="42">
        <v>10.31</v>
      </c>
      <c r="I79" s="43">
        <v>0</v>
      </c>
      <c r="J79" s="42">
        <f t="shared" si="18"/>
        <v>0</v>
      </c>
      <c r="K79" s="42">
        <v>0</v>
      </c>
      <c r="L79" s="43">
        <v>0</v>
      </c>
      <c r="M79" s="42">
        <f t="shared" si="19"/>
        <v>0</v>
      </c>
      <c r="N79" s="42">
        <v>0</v>
      </c>
      <c r="O79" s="43">
        <v>0</v>
      </c>
      <c r="P79" s="44">
        <f t="shared" si="20"/>
        <v>0</v>
      </c>
      <c r="Q79" s="42">
        <f t="shared" si="21"/>
        <v>0</v>
      </c>
      <c r="R79" s="42">
        <v>0</v>
      </c>
      <c r="S79" s="43">
        <v>0</v>
      </c>
      <c r="T79" s="42">
        <f t="shared" si="22"/>
        <v>0</v>
      </c>
      <c r="U79" s="42">
        <v>0</v>
      </c>
      <c r="V79" s="42">
        <v>0</v>
      </c>
      <c r="W79" s="42">
        <f t="shared" si="23"/>
        <v>0</v>
      </c>
      <c r="X79" s="42">
        <v>0</v>
      </c>
      <c r="Y79" s="43">
        <v>0</v>
      </c>
      <c r="Z79" s="44">
        <f t="shared" si="24"/>
        <v>0</v>
      </c>
      <c r="AA79" s="42">
        <f t="shared" si="25"/>
        <v>0</v>
      </c>
      <c r="AB79" s="42">
        <v>0</v>
      </c>
      <c r="AC79" s="43">
        <v>0</v>
      </c>
      <c r="AD79" s="42">
        <f t="shared" si="26"/>
        <v>0</v>
      </c>
      <c r="AE79" s="42">
        <v>0</v>
      </c>
      <c r="AF79" s="43">
        <v>0</v>
      </c>
      <c r="AG79" s="42">
        <f t="shared" si="27"/>
        <v>0</v>
      </c>
      <c r="AH79" s="42">
        <v>0</v>
      </c>
      <c r="AI79" s="43">
        <v>0</v>
      </c>
      <c r="AJ79" s="42">
        <f t="shared" si="28"/>
        <v>0</v>
      </c>
      <c r="AK79" s="42">
        <v>0</v>
      </c>
      <c r="AL79" s="43">
        <v>0</v>
      </c>
      <c r="AM79" s="42">
        <f t="shared" si="29"/>
        <v>0</v>
      </c>
      <c r="AN79" s="42">
        <v>0</v>
      </c>
      <c r="AO79" s="43">
        <v>0</v>
      </c>
    </row>
    <row r="80" spans="1:41" ht="19.5" customHeight="1">
      <c r="A80" s="41" t="s">
        <v>322</v>
      </c>
      <c r="B80" s="41" t="s">
        <v>85</v>
      </c>
      <c r="C80" s="41" t="s">
        <v>121</v>
      </c>
      <c r="D80" s="41" t="s">
        <v>332</v>
      </c>
      <c r="E80" s="42">
        <f t="shared" si="15"/>
        <v>15.23</v>
      </c>
      <c r="F80" s="42">
        <f t="shared" si="16"/>
        <v>15.23</v>
      </c>
      <c r="G80" s="42">
        <f t="shared" si="17"/>
        <v>15.23</v>
      </c>
      <c r="H80" s="42">
        <v>15.23</v>
      </c>
      <c r="I80" s="43">
        <v>0</v>
      </c>
      <c r="J80" s="42">
        <f t="shared" si="18"/>
        <v>0</v>
      </c>
      <c r="K80" s="42">
        <v>0</v>
      </c>
      <c r="L80" s="43">
        <v>0</v>
      </c>
      <c r="M80" s="42">
        <f t="shared" si="19"/>
        <v>0</v>
      </c>
      <c r="N80" s="42">
        <v>0</v>
      </c>
      <c r="O80" s="43">
        <v>0</v>
      </c>
      <c r="P80" s="44">
        <f t="shared" si="20"/>
        <v>0</v>
      </c>
      <c r="Q80" s="42">
        <f t="shared" si="21"/>
        <v>0</v>
      </c>
      <c r="R80" s="42">
        <v>0</v>
      </c>
      <c r="S80" s="43">
        <v>0</v>
      </c>
      <c r="T80" s="42">
        <f t="shared" si="22"/>
        <v>0</v>
      </c>
      <c r="U80" s="42">
        <v>0</v>
      </c>
      <c r="V80" s="42">
        <v>0</v>
      </c>
      <c r="W80" s="42">
        <f t="shared" si="23"/>
        <v>0</v>
      </c>
      <c r="X80" s="42">
        <v>0</v>
      </c>
      <c r="Y80" s="43">
        <v>0</v>
      </c>
      <c r="Z80" s="44">
        <f t="shared" si="24"/>
        <v>0</v>
      </c>
      <c r="AA80" s="42">
        <f t="shared" si="25"/>
        <v>0</v>
      </c>
      <c r="AB80" s="42">
        <v>0</v>
      </c>
      <c r="AC80" s="43">
        <v>0</v>
      </c>
      <c r="AD80" s="42">
        <f t="shared" si="26"/>
        <v>0</v>
      </c>
      <c r="AE80" s="42">
        <v>0</v>
      </c>
      <c r="AF80" s="43">
        <v>0</v>
      </c>
      <c r="AG80" s="42">
        <f t="shared" si="27"/>
        <v>0</v>
      </c>
      <c r="AH80" s="42">
        <v>0</v>
      </c>
      <c r="AI80" s="43">
        <v>0</v>
      </c>
      <c r="AJ80" s="42">
        <f t="shared" si="28"/>
        <v>0</v>
      </c>
      <c r="AK80" s="42">
        <v>0</v>
      </c>
      <c r="AL80" s="43">
        <v>0</v>
      </c>
      <c r="AM80" s="42">
        <f t="shared" si="29"/>
        <v>0</v>
      </c>
      <c r="AN80" s="42">
        <v>0</v>
      </c>
      <c r="AO80" s="43">
        <v>0</v>
      </c>
    </row>
    <row r="81" spans="1:41" ht="19.5" customHeight="1">
      <c r="A81" s="41" t="s">
        <v>38</v>
      </c>
      <c r="B81" s="41" t="s">
        <v>38</v>
      </c>
      <c r="C81" s="41" t="s">
        <v>38</v>
      </c>
      <c r="D81" s="41" t="s">
        <v>333</v>
      </c>
      <c r="E81" s="42">
        <f t="shared" si="15"/>
        <v>27.19</v>
      </c>
      <c r="F81" s="42">
        <f t="shared" si="16"/>
        <v>27.19</v>
      </c>
      <c r="G81" s="42">
        <f t="shared" si="17"/>
        <v>27.19</v>
      </c>
      <c r="H81" s="42">
        <v>0</v>
      </c>
      <c r="I81" s="43">
        <v>27.19</v>
      </c>
      <c r="J81" s="42">
        <f t="shared" si="18"/>
        <v>0</v>
      </c>
      <c r="K81" s="42">
        <v>0</v>
      </c>
      <c r="L81" s="43">
        <v>0</v>
      </c>
      <c r="M81" s="42">
        <f t="shared" si="19"/>
        <v>0</v>
      </c>
      <c r="N81" s="42">
        <v>0</v>
      </c>
      <c r="O81" s="43">
        <v>0</v>
      </c>
      <c r="P81" s="44">
        <f t="shared" si="20"/>
        <v>0</v>
      </c>
      <c r="Q81" s="42">
        <f t="shared" si="21"/>
        <v>0</v>
      </c>
      <c r="R81" s="42">
        <v>0</v>
      </c>
      <c r="S81" s="43">
        <v>0</v>
      </c>
      <c r="T81" s="42">
        <f t="shared" si="22"/>
        <v>0</v>
      </c>
      <c r="U81" s="42">
        <v>0</v>
      </c>
      <c r="V81" s="42">
        <v>0</v>
      </c>
      <c r="W81" s="42">
        <f t="shared" si="23"/>
        <v>0</v>
      </c>
      <c r="X81" s="42">
        <v>0</v>
      </c>
      <c r="Y81" s="43">
        <v>0</v>
      </c>
      <c r="Z81" s="44">
        <f t="shared" si="24"/>
        <v>0</v>
      </c>
      <c r="AA81" s="42">
        <f t="shared" si="25"/>
        <v>0</v>
      </c>
      <c r="AB81" s="42">
        <v>0</v>
      </c>
      <c r="AC81" s="43">
        <v>0</v>
      </c>
      <c r="AD81" s="42">
        <f t="shared" si="26"/>
        <v>0</v>
      </c>
      <c r="AE81" s="42">
        <v>0</v>
      </c>
      <c r="AF81" s="43">
        <v>0</v>
      </c>
      <c r="AG81" s="42">
        <f t="shared" si="27"/>
        <v>0</v>
      </c>
      <c r="AH81" s="42">
        <v>0</v>
      </c>
      <c r="AI81" s="43">
        <v>0</v>
      </c>
      <c r="AJ81" s="42">
        <f t="shared" si="28"/>
        <v>0</v>
      </c>
      <c r="AK81" s="42">
        <v>0</v>
      </c>
      <c r="AL81" s="43">
        <v>0</v>
      </c>
      <c r="AM81" s="42">
        <f t="shared" si="29"/>
        <v>0</v>
      </c>
      <c r="AN81" s="42">
        <v>0</v>
      </c>
      <c r="AO81" s="43">
        <v>0</v>
      </c>
    </row>
    <row r="82" spans="1:41" ht="19.5" customHeight="1">
      <c r="A82" s="41" t="s">
        <v>334</v>
      </c>
      <c r="B82" s="41" t="s">
        <v>145</v>
      </c>
      <c r="C82" s="41" t="s">
        <v>121</v>
      </c>
      <c r="D82" s="41" t="s">
        <v>335</v>
      </c>
      <c r="E82" s="42">
        <f t="shared" si="15"/>
        <v>27.19</v>
      </c>
      <c r="F82" s="42">
        <f t="shared" si="16"/>
        <v>27.19</v>
      </c>
      <c r="G82" s="42">
        <f t="shared" si="17"/>
        <v>27.19</v>
      </c>
      <c r="H82" s="42">
        <v>0</v>
      </c>
      <c r="I82" s="43">
        <v>27.19</v>
      </c>
      <c r="J82" s="42">
        <f t="shared" si="18"/>
        <v>0</v>
      </c>
      <c r="K82" s="42">
        <v>0</v>
      </c>
      <c r="L82" s="43">
        <v>0</v>
      </c>
      <c r="M82" s="42">
        <f t="shared" si="19"/>
        <v>0</v>
      </c>
      <c r="N82" s="42">
        <v>0</v>
      </c>
      <c r="O82" s="43">
        <v>0</v>
      </c>
      <c r="P82" s="44">
        <f t="shared" si="20"/>
        <v>0</v>
      </c>
      <c r="Q82" s="42">
        <f t="shared" si="21"/>
        <v>0</v>
      </c>
      <c r="R82" s="42">
        <v>0</v>
      </c>
      <c r="S82" s="43">
        <v>0</v>
      </c>
      <c r="T82" s="42">
        <f t="shared" si="22"/>
        <v>0</v>
      </c>
      <c r="U82" s="42">
        <v>0</v>
      </c>
      <c r="V82" s="42">
        <v>0</v>
      </c>
      <c r="W82" s="42">
        <f t="shared" si="23"/>
        <v>0</v>
      </c>
      <c r="X82" s="42">
        <v>0</v>
      </c>
      <c r="Y82" s="43">
        <v>0</v>
      </c>
      <c r="Z82" s="44">
        <f t="shared" si="24"/>
        <v>0</v>
      </c>
      <c r="AA82" s="42">
        <f t="shared" si="25"/>
        <v>0</v>
      </c>
      <c r="AB82" s="42">
        <v>0</v>
      </c>
      <c r="AC82" s="43">
        <v>0</v>
      </c>
      <c r="AD82" s="42">
        <f t="shared" si="26"/>
        <v>0</v>
      </c>
      <c r="AE82" s="42">
        <v>0</v>
      </c>
      <c r="AF82" s="43">
        <v>0</v>
      </c>
      <c r="AG82" s="42">
        <f t="shared" si="27"/>
        <v>0</v>
      </c>
      <c r="AH82" s="42">
        <v>0</v>
      </c>
      <c r="AI82" s="43">
        <v>0</v>
      </c>
      <c r="AJ82" s="42">
        <f t="shared" si="28"/>
        <v>0</v>
      </c>
      <c r="AK82" s="42">
        <v>0</v>
      </c>
      <c r="AL82" s="43">
        <v>0</v>
      </c>
      <c r="AM82" s="42">
        <f t="shared" si="29"/>
        <v>0</v>
      </c>
      <c r="AN82" s="42">
        <v>0</v>
      </c>
      <c r="AO82" s="43">
        <v>0</v>
      </c>
    </row>
    <row r="83" spans="1:41" ht="19.5" customHeight="1">
      <c r="A83" s="41" t="s">
        <v>38</v>
      </c>
      <c r="B83" s="41" t="s">
        <v>38</v>
      </c>
      <c r="C83" s="41" t="s">
        <v>38</v>
      </c>
      <c r="D83" s="41" t="s">
        <v>339</v>
      </c>
      <c r="E83" s="42">
        <f t="shared" si="15"/>
        <v>0.86</v>
      </c>
      <c r="F83" s="42">
        <f t="shared" si="16"/>
        <v>0.86</v>
      </c>
      <c r="G83" s="42">
        <f t="shared" si="17"/>
        <v>0.86</v>
      </c>
      <c r="H83" s="42">
        <v>0.86</v>
      </c>
      <c r="I83" s="43">
        <v>0</v>
      </c>
      <c r="J83" s="42">
        <f t="shared" si="18"/>
        <v>0</v>
      </c>
      <c r="K83" s="42">
        <v>0</v>
      </c>
      <c r="L83" s="43">
        <v>0</v>
      </c>
      <c r="M83" s="42">
        <f t="shared" si="19"/>
        <v>0</v>
      </c>
      <c r="N83" s="42">
        <v>0</v>
      </c>
      <c r="O83" s="43">
        <v>0</v>
      </c>
      <c r="P83" s="44">
        <f t="shared" si="20"/>
        <v>0</v>
      </c>
      <c r="Q83" s="42">
        <f t="shared" si="21"/>
        <v>0</v>
      </c>
      <c r="R83" s="42">
        <v>0</v>
      </c>
      <c r="S83" s="43">
        <v>0</v>
      </c>
      <c r="T83" s="42">
        <f t="shared" si="22"/>
        <v>0</v>
      </c>
      <c r="U83" s="42">
        <v>0</v>
      </c>
      <c r="V83" s="42">
        <v>0</v>
      </c>
      <c r="W83" s="42">
        <f t="shared" si="23"/>
        <v>0</v>
      </c>
      <c r="X83" s="42">
        <v>0</v>
      </c>
      <c r="Y83" s="43">
        <v>0</v>
      </c>
      <c r="Z83" s="44">
        <f t="shared" si="24"/>
        <v>0</v>
      </c>
      <c r="AA83" s="42">
        <f t="shared" si="25"/>
        <v>0</v>
      </c>
      <c r="AB83" s="42">
        <v>0</v>
      </c>
      <c r="AC83" s="43">
        <v>0</v>
      </c>
      <c r="AD83" s="42">
        <f t="shared" si="26"/>
        <v>0</v>
      </c>
      <c r="AE83" s="42">
        <v>0</v>
      </c>
      <c r="AF83" s="43">
        <v>0</v>
      </c>
      <c r="AG83" s="42">
        <f t="shared" si="27"/>
        <v>0</v>
      </c>
      <c r="AH83" s="42">
        <v>0</v>
      </c>
      <c r="AI83" s="43">
        <v>0</v>
      </c>
      <c r="AJ83" s="42">
        <f t="shared" si="28"/>
        <v>0</v>
      </c>
      <c r="AK83" s="42">
        <v>0</v>
      </c>
      <c r="AL83" s="43">
        <v>0</v>
      </c>
      <c r="AM83" s="42">
        <f t="shared" si="29"/>
        <v>0</v>
      </c>
      <c r="AN83" s="42">
        <v>0</v>
      </c>
      <c r="AO83" s="43">
        <v>0</v>
      </c>
    </row>
    <row r="84" spans="1:41" ht="19.5" customHeight="1">
      <c r="A84" s="41" t="s">
        <v>340</v>
      </c>
      <c r="B84" s="41" t="s">
        <v>93</v>
      </c>
      <c r="C84" s="41" t="s">
        <v>121</v>
      </c>
      <c r="D84" s="41" t="s">
        <v>341</v>
      </c>
      <c r="E84" s="42">
        <f t="shared" si="15"/>
        <v>0.86</v>
      </c>
      <c r="F84" s="42">
        <f t="shared" si="16"/>
        <v>0.86</v>
      </c>
      <c r="G84" s="42">
        <f t="shared" si="17"/>
        <v>0.86</v>
      </c>
      <c r="H84" s="42">
        <v>0.86</v>
      </c>
      <c r="I84" s="43">
        <v>0</v>
      </c>
      <c r="J84" s="42">
        <f t="shared" si="18"/>
        <v>0</v>
      </c>
      <c r="K84" s="42">
        <v>0</v>
      </c>
      <c r="L84" s="43">
        <v>0</v>
      </c>
      <c r="M84" s="42">
        <f t="shared" si="19"/>
        <v>0</v>
      </c>
      <c r="N84" s="42">
        <v>0</v>
      </c>
      <c r="O84" s="43">
        <v>0</v>
      </c>
      <c r="P84" s="44">
        <f t="shared" si="20"/>
        <v>0</v>
      </c>
      <c r="Q84" s="42">
        <f t="shared" si="21"/>
        <v>0</v>
      </c>
      <c r="R84" s="42">
        <v>0</v>
      </c>
      <c r="S84" s="43">
        <v>0</v>
      </c>
      <c r="T84" s="42">
        <f t="shared" si="22"/>
        <v>0</v>
      </c>
      <c r="U84" s="42">
        <v>0</v>
      </c>
      <c r="V84" s="42">
        <v>0</v>
      </c>
      <c r="W84" s="42">
        <f t="shared" si="23"/>
        <v>0</v>
      </c>
      <c r="X84" s="42">
        <v>0</v>
      </c>
      <c r="Y84" s="43">
        <v>0</v>
      </c>
      <c r="Z84" s="44">
        <f t="shared" si="24"/>
        <v>0</v>
      </c>
      <c r="AA84" s="42">
        <f t="shared" si="25"/>
        <v>0</v>
      </c>
      <c r="AB84" s="42">
        <v>0</v>
      </c>
      <c r="AC84" s="43">
        <v>0</v>
      </c>
      <c r="AD84" s="42">
        <f t="shared" si="26"/>
        <v>0</v>
      </c>
      <c r="AE84" s="42">
        <v>0</v>
      </c>
      <c r="AF84" s="43">
        <v>0</v>
      </c>
      <c r="AG84" s="42">
        <f t="shared" si="27"/>
        <v>0</v>
      </c>
      <c r="AH84" s="42">
        <v>0</v>
      </c>
      <c r="AI84" s="43">
        <v>0</v>
      </c>
      <c r="AJ84" s="42">
        <f t="shared" si="28"/>
        <v>0</v>
      </c>
      <c r="AK84" s="42">
        <v>0</v>
      </c>
      <c r="AL84" s="43">
        <v>0</v>
      </c>
      <c r="AM84" s="42">
        <f t="shared" si="29"/>
        <v>0</v>
      </c>
      <c r="AN84" s="42">
        <v>0</v>
      </c>
      <c r="AO84" s="43">
        <v>0</v>
      </c>
    </row>
    <row r="85" spans="1:41" ht="19.5" customHeight="1">
      <c r="A85" s="41" t="s">
        <v>38</v>
      </c>
      <c r="B85" s="41" t="s">
        <v>38</v>
      </c>
      <c r="C85" s="41" t="s">
        <v>38</v>
      </c>
      <c r="D85" s="41" t="s">
        <v>125</v>
      </c>
      <c r="E85" s="42">
        <f t="shared" si="15"/>
        <v>1769.48</v>
      </c>
      <c r="F85" s="42">
        <f t="shared" si="16"/>
        <v>1769.48</v>
      </c>
      <c r="G85" s="42">
        <f t="shared" si="17"/>
        <v>1769.48</v>
      </c>
      <c r="H85" s="42">
        <v>1558.92</v>
      </c>
      <c r="I85" s="43">
        <v>210.56</v>
      </c>
      <c r="J85" s="42">
        <f t="shared" si="18"/>
        <v>0</v>
      </c>
      <c r="K85" s="42">
        <v>0</v>
      </c>
      <c r="L85" s="43">
        <v>0</v>
      </c>
      <c r="M85" s="42">
        <f t="shared" si="19"/>
        <v>0</v>
      </c>
      <c r="N85" s="42">
        <v>0</v>
      </c>
      <c r="O85" s="43">
        <v>0</v>
      </c>
      <c r="P85" s="44">
        <f t="shared" si="20"/>
        <v>0</v>
      </c>
      <c r="Q85" s="42">
        <f t="shared" si="21"/>
        <v>0</v>
      </c>
      <c r="R85" s="42">
        <v>0</v>
      </c>
      <c r="S85" s="43">
        <v>0</v>
      </c>
      <c r="T85" s="42">
        <f t="shared" si="22"/>
        <v>0</v>
      </c>
      <c r="U85" s="42">
        <v>0</v>
      </c>
      <c r="V85" s="42">
        <v>0</v>
      </c>
      <c r="W85" s="42">
        <f t="shared" si="23"/>
        <v>0</v>
      </c>
      <c r="X85" s="42">
        <v>0</v>
      </c>
      <c r="Y85" s="43">
        <v>0</v>
      </c>
      <c r="Z85" s="44">
        <f t="shared" si="24"/>
        <v>0</v>
      </c>
      <c r="AA85" s="42">
        <f t="shared" si="25"/>
        <v>0</v>
      </c>
      <c r="AB85" s="42">
        <v>0</v>
      </c>
      <c r="AC85" s="43">
        <v>0</v>
      </c>
      <c r="AD85" s="42">
        <f t="shared" si="26"/>
        <v>0</v>
      </c>
      <c r="AE85" s="42">
        <v>0</v>
      </c>
      <c r="AF85" s="43">
        <v>0</v>
      </c>
      <c r="AG85" s="42">
        <f t="shared" si="27"/>
        <v>0</v>
      </c>
      <c r="AH85" s="42">
        <v>0</v>
      </c>
      <c r="AI85" s="43">
        <v>0</v>
      </c>
      <c r="AJ85" s="42">
        <f t="shared" si="28"/>
        <v>0</v>
      </c>
      <c r="AK85" s="42">
        <v>0</v>
      </c>
      <c r="AL85" s="43">
        <v>0</v>
      </c>
      <c r="AM85" s="42">
        <f t="shared" si="29"/>
        <v>0</v>
      </c>
      <c r="AN85" s="42">
        <v>0</v>
      </c>
      <c r="AO85" s="43">
        <v>0</v>
      </c>
    </row>
    <row r="86" spans="1:41" ht="19.5" customHeight="1">
      <c r="A86" s="41" t="s">
        <v>38</v>
      </c>
      <c r="B86" s="41" t="s">
        <v>38</v>
      </c>
      <c r="C86" s="41" t="s">
        <v>38</v>
      </c>
      <c r="D86" s="41" t="s">
        <v>315</v>
      </c>
      <c r="E86" s="42">
        <f t="shared" si="15"/>
        <v>1062.3</v>
      </c>
      <c r="F86" s="42">
        <f t="shared" si="16"/>
        <v>1062.3</v>
      </c>
      <c r="G86" s="42">
        <f t="shared" si="17"/>
        <v>1062.3</v>
      </c>
      <c r="H86" s="42">
        <v>1062.3</v>
      </c>
      <c r="I86" s="43">
        <v>0</v>
      </c>
      <c r="J86" s="42">
        <f t="shared" si="18"/>
        <v>0</v>
      </c>
      <c r="K86" s="42">
        <v>0</v>
      </c>
      <c r="L86" s="43">
        <v>0</v>
      </c>
      <c r="M86" s="42">
        <f t="shared" si="19"/>
        <v>0</v>
      </c>
      <c r="N86" s="42">
        <v>0</v>
      </c>
      <c r="O86" s="43">
        <v>0</v>
      </c>
      <c r="P86" s="44">
        <f t="shared" si="20"/>
        <v>0</v>
      </c>
      <c r="Q86" s="42">
        <f t="shared" si="21"/>
        <v>0</v>
      </c>
      <c r="R86" s="42">
        <v>0</v>
      </c>
      <c r="S86" s="43">
        <v>0</v>
      </c>
      <c r="T86" s="42">
        <f t="shared" si="22"/>
        <v>0</v>
      </c>
      <c r="U86" s="42">
        <v>0</v>
      </c>
      <c r="V86" s="42">
        <v>0</v>
      </c>
      <c r="W86" s="42">
        <f t="shared" si="23"/>
        <v>0</v>
      </c>
      <c r="X86" s="42">
        <v>0</v>
      </c>
      <c r="Y86" s="43">
        <v>0</v>
      </c>
      <c r="Z86" s="44">
        <f t="shared" si="24"/>
        <v>0</v>
      </c>
      <c r="AA86" s="42">
        <f t="shared" si="25"/>
        <v>0</v>
      </c>
      <c r="AB86" s="42">
        <v>0</v>
      </c>
      <c r="AC86" s="43">
        <v>0</v>
      </c>
      <c r="AD86" s="42">
        <f t="shared" si="26"/>
        <v>0</v>
      </c>
      <c r="AE86" s="42">
        <v>0</v>
      </c>
      <c r="AF86" s="43">
        <v>0</v>
      </c>
      <c r="AG86" s="42">
        <f t="shared" si="27"/>
        <v>0</v>
      </c>
      <c r="AH86" s="42">
        <v>0</v>
      </c>
      <c r="AI86" s="43">
        <v>0</v>
      </c>
      <c r="AJ86" s="42">
        <f t="shared" si="28"/>
        <v>0</v>
      </c>
      <c r="AK86" s="42">
        <v>0</v>
      </c>
      <c r="AL86" s="43">
        <v>0</v>
      </c>
      <c r="AM86" s="42">
        <f t="shared" si="29"/>
        <v>0</v>
      </c>
      <c r="AN86" s="42">
        <v>0</v>
      </c>
      <c r="AO86" s="43">
        <v>0</v>
      </c>
    </row>
    <row r="87" spans="1:41" ht="19.5" customHeight="1">
      <c r="A87" s="41" t="s">
        <v>316</v>
      </c>
      <c r="B87" s="41" t="s">
        <v>93</v>
      </c>
      <c r="C87" s="41" t="s">
        <v>126</v>
      </c>
      <c r="D87" s="41" t="s">
        <v>317</v>
      </c>
      <c r="E87" s="42">
        <f t="shared" si="15"/>
        <v>725.88</v>
      </c>
      <c r="F87" s="42">
        <f t="shared" si="16"/>
        <v>725.88</v>
      </c>
      <c r="G87" s="42">
        <f t="shared" si="17"/>
        <v>725.88</v>
      </c>
      <c r="H87" s="42">
        <v>725.88</v>
      </c>
      <c r="I87" s="43">
        <v>0</v>
      </c>
      <c r="J87" s="42">
        <f t="shared" si="18"/>
        <v>0</v>
      </c>
      <c r="K87" s="42">
        <v>0</v>
      </c>
      <c r="L87" s="43">
        <v>0</v>
      </c>
      <c r="M87" s="42">
        <f t="shared" si="19"/>
        <v>0</v>
      </c>
      <c r="N87" s="42">
        <v>0</v>
      </c>
      <c r="O87" s="43">
        <v>0</v>
      </c>
      <c r="P87" s="44">
        <f t="shared" si="20"/>
        <v>0</v>
      </c>
      <c r="Q87" s="42">
        <f t="shared" si="21"/>
        <v>0</v>
      </c>
      <c r="R87" s="42">
        <v>0</v>
      </c>
      <c r="S87" s="43">
        <v>0</v>
      </c>
      <c r="T87" s="42">
        <f t="shared" si="22"/>
        <v>0</v>
      </c>
      <c r="U87" s="42">
        <v>0</v>
      </c>
      <c r="V87" s="42">
        <v>0</v>
      </c>
      <c r="W87" s="42">
        <f t="shared" si="23"/>
        <v>0</v>
      </c>
      <c r="X87" s="42">
        <v>0</v>
      </c>
      <c r="Y87" s="43">
        <v>0</v>
      </c>
      <c r="Z87" s="44">
        <f t="shared" si="24"/>
        <v>0</v>
      </c>
      <c r="AA87" s="42">
        <f t="shared" si="25"/>
        <v>0</v>
      </c>
      <c r="AB87" s="42">
        <v>0</v>
      </c>
      <c r="AC87" s="43">
        <v>0</v>
      </c>
      <c r="AD87" s="42">
        <f t="shared" si="26"/>
        <v>0</v>
      </c>
      <c r="AE87" s="42">
        <v>0</v>
      </c>
      <c r="AF87" s="43">
        <v>0</v>
      </c>
      <c r="AG87" s="42">
        <f t="shared" si="27"/>
        <v>0</v>
      </c>
      <c r="AH87" s="42">
        <v>0</v>
      </c>
      <c r="AI87" s="43">
        <v>0</v>
      </c>
      <c r="AJ87" s="42">
        <f t="shared" si="28"/>
        <v>0</v>
      </c>
      <c r="AK87" s="42">
        <v>0</v>
      </c>
      <c r="AL87" s="43">
        <v>0</v>
      </c>
      <c r="AM87" s="42">
        <f t="shared" si="29"/>
        <v>0</v>
      </c>
      <c r="AN87" s="42">
        <v>0</v>
      </c>
      <c r="AO87" s="43">
        <v>0</v>
      </c>
    </row>
    <row r="88" spans="1:41" ht="19.5" customHeight="1">
      <c r="A88" s="41" t="s">
        <v>316</v>
      </c>
      <c r="B88" s="41" t="s">
        <v>102</v>
      </c>
      <c r="C88" s="41" t="s">
        <v>126</v>
      </c>
      <c r="D88" s="41" t="s">
        <v>318</v>
      </c>
      <c r="E88" s="42">
        <f t="shared" si="15"/>
        <v>218.63</v>
      </c>
      <c r="F88" s="42">
        <f t="shared" si="16"/>
        <v>218.63</v>
      </c>
      <c r="G88" s="42">
        <f t="shared" si="17"/>
        <v>218.63</v>
      </c>
      <c r="H88" s="42">
        <v>218.63</v>
      </c>
      <c r="I88" s="43">
        <v>0</v>
      </c>
      <c r="J88" s="42">
        <f t="shared" si="18"/>
        <v>0</v>
      </c>
      <c r="K88" s="42">
        <v>0</v>
      </c>
      <c r="L88" s="43">
        <v>0</v>
      </c>
      <c r="M88" s="42">
        <f t="shared" si="19"/>
        <v>0</v>
      </c>
      <c r="N88" s="42">
        <v>0</v>
      </c>
      <c r="O88" s="43">
        <v>0</v>
      </c>
      <c r="P88" s="44">
        <f t="shared" si="20"/>
        <v>0</v>
      </c>
      <c r="Q88" s="42">
        <f t="shared" si="21"/>
        <v>0</v>
      </c>
      <c r="R88" s="42">
        <v>0</v>
      </c>
      <c r="S88" s="43">
        <v>0</v>
      </c>
      <c r="T88" s="42">
        <f t="shared" si="22"/>
        <v>0</v>
      </c>
      <c r="U88" s="42">
        <v>0</v>
      </c>
      <c r="V88" s="42">
        <v>0</v>
      </c>
      <c r="W88" s="42">
        <f t="shared" si="23"/>
        <v>0</v>
      </c>
      <c r="X88" s="42">
        <v>0</v>
      </c>
      <c r="Y88" s="43">
        <v>0</v>
      </c>
      <c r="Z88" s="44">
        <f t="shared" si="24"/>
        <v>0</v>
      </c>
      <c r="AA88" s="42">
        <f t="shared" si="25"/>
        <v>0</v>
      </c>
      <c r="AB88" s="42">
        <v>0</v>
      </c>
      <c r="AC88" s="43">
        <v>0</v>
      </c>
      <c r="AD88" s="42">
        <f t="shared" si="26"/>
        <v>0</v>
      </c>
      <c r="AE88" s="42">
        <v>0</v>
      </c>
      <c r="AF88" s="43">
        <v>0</v>
      </c>
      <c r="AG88" s="42">
        <f t="shared" si="27"/>
        <v>0</v>
      </c>
      <c r="AH88" s="42">
        <v>0</v>
      </c>
      <c r="AI88" s="43">
        <v>0</v>
      </c>
      <c r="AJ88" s="42">
        <f t="shared" si="28"/>
        <v>0</v>
      </c>
      <c r="AK88" s="42">
        <v>0</v>
      </c>
      <c r="AL88" s="43">
        <v>0</v>
      </c>
      <c r="AM88" s="42">
        <f t="shared" si="29"/>
        <v>0</v>
      </c>
      <c r="AN88" s="42">
        <v>0</v>
      </c>
      <c r="AO88" s="43">
        <v>0</v>
      </c>
    </row>
    <row r="89" spans="1:41" ht="19.5" customHeight="1">
      <c r="A89" s="41" t="s">
        <v>316</v>
      </c>
      <c r="B89" s="41" t="s">
        <v>84</v>
      </c>
      <c r="C89" s="41" t="s">
        <v>126</v>
      </c>
      <c r="D89" s="41" t="s">
        <v>319</v>
      </c>
      <c r="E89" s="42">
        <f t="shared" si="15"/>
        <v>108.81</v>
      </c>
      <c r="F89" s="42">
        <f t="shared" si="16"/>
        <v>108.81</v>
      </c>
      <c r="G89" s="42">
        <f t="shared" si="17"/>
        <v>108.81</v>
      </c>
      <c r="H89" s="42">
        <v>108.81</v>
      </c>
      <c r="I89" s="43">
        <v>0</v>
      </c>
      <c r="J89" s="42">
        <f t="shared" si="18"/>
        <v>0</v>
      </c>
      <c r="K89" s="42">
        <v>0</v>
      </c>
      <c r="L89" s="43">
        <v>0</v>
      </c>
      <c r="M89" s="42">
        <f t="shared" si="19"/>
        <v>0</v>
      </c>
      <c r="N89" s="42">
        <v>0</v>
      </c>
      <c r="O89" s="43">
        <v>0</v>
      </c>
      <c r="P89" s="44">
        <f t="shared" si="20"/>
        <v>0</v>
      </c>
      <c r="Q89" s="42">
        <f t="shared" si="21"/>
        <v>0</v>
      </c>
      <c r="R89" s="42">
        <v>0</v>
      </c>
      <c r="S89" s="43">
        <v>0</v>
      </c>
      <c r="T89" s="42">
        <f t="shared" si="22"/>
        <v>0</v>
      </c>
      <c r="U89" s="42">
        <v>0</v>
      </c>
      <c r="V89" s="42">
        <v>0</v>
      </c>
      <c r="W89" s="42">
        <f t="shared" si="23"/>
        <v>0</v>
      </c>
      <c r="X89" s="42">
        <v>0</v>
      </c>
      <c r="Y89" s="43">
        <v>0</v>
      </c>
      <c r="Z89" s="44">
        <f t="shared" si="24"/>
        <v>0</v>
      </c>
      <c r="AA89" s="42">
        <f t="shared" si="25"/>
        <v>0</v>
      </c>
      <c r="AB89" s="42">
        <v>0</v>
      </c>
      <c r="AC89" s="43">
        <v>0</v>
      </c>
      <c r="AD89" s="42">
        <f t="shared" si="26"/>
        <v>0</v>
      </c>
      <c r="AE89" s="42">
        <v>0</v>
      </c>
      <c r="AF89" s="43">
        <v>0</v>
      </c>
      <c r="AG89" s="42">
        <f t="shared" si="27"/>
        <v>0</v>
      </c>
      <c r="AH89" s="42">
        <v>0</v>
      </c>
      <c r="AI89" s="43">
        <v>0</v>
      </c>
      <c r="AJ89" s="42">
        <f t="shared" si="28"/>
        <v>0</v>
      </c>
      <c r="AK89" s="42">
        <v>0</v>
      </c>
      <c r="AL89" s="43">
        <v>0</v>
      </c>
      <c r="AM89" s="42">
        <f t="shared" si="29"/>
        <v>0</v>
      </c>
      <c r="AN89" s="42">
        <v>0</v>
      </c>
      <c r="AO89" s="43">
        <v>0</v>
      </c>
    </row>
    <row r="90" spans="1:41" ht="19.5" customHeight="1">
      <c r="A90" s="41" t="s">
        <v>316</v>
      </c>
      <c r="B90" s="41" t="s">
        <v>85</v>
      </c>
      <c r="C90" s="41" t="s">
        <v>126</v>
      </c>
      <c r="D90" s="41" t="s">
        <v>320</v>
      </c>
      <c r="E90" s="42">
        <f t="shared" si="15"/>
        <v>8.98</v>
      </c>
      <c r="F90" s="42">
        <f t="shared" si="16"/>
        <v>8.98</v>
      </c>
      <c r="G90" s="42">
        <f t="shared" si="17"/>
        <v>8.98</v>
      </c>
      <c r="H90" s="42">
        <v>8.98</v>
      </c>
      <c r="I90" s="43">
        <v>0</v>
      </c>
      <c r="J90" s="42">
        <f t="shared" si="18"/>
        <v>0</v>
      </c>
      <c r="K90" s="42">
        <v>0</v>
      </c>
      <c r="L90" s="43">
        <v>0</v>
      </c>
      <c r="M90" s="42">
        <f t="shared" si="19"/>
        <v>0</v>
      </c>
      <c r="N90" s="42">
        <v>0</v>
      </c>
      <c r="O90" s="43">
        <v>0</v>
      </c>
      <c r="P90" s="44">
        <f t="shared" si="20"/>
        <v>0</v>
      </c>
      <c r="Q90" s="42">
        <f t="shared" si="21"/>
        <v>0</v>
      </c>
      <c r="R90" s="42">
        <v>0</v>
      </c>
      <c r="S90" s="43">
        <v>0</v>
      </c>
      <c r="T90" s="42">
        <f t="shared" si="22"/>
        <v>0</v>
      </c>
      <c r="U90" s="42">
        <v>0</v>
      </c>
      <c r="V90" s="42">
        <v>0</v>
      </c>
      <c r="W90" s="42">
        <f t="shared" si="23"/>
        <v>0</v>
      </c>
      <c r="X90" s="42">
        <v>0</v>
      </c>
      <c r="Y90" s="43">
        <v>0</v>
      </c>
      <c r="Z90" s="44">
        <f t="shared" si="24"/>
        <v>0</v>
      </c>
      <c r="AA90" s="42">
        <f t="shared" si="25"/>
        <v>0</v>
      </c>
      <c r="AB90" s="42">
        <v>0</v>
      </c>
      <c r="AC90" s="43">
        <v>0</v>
      </c>
      <c r="AD90" s="42">
        <f t="shared" si="26"/>
        <v>0</v>
      </c>
      <c r="AE90" s="42">
        <v>0</v>
      </c>
      <c r="AF90" s="43">
        <v>0</v>
      </c>
      <c r="AG90" s="42">
        <f t="shared" si="27"/>
        <v>0</v>
      </c>
      <c r="AH90" s="42">
        <v>0</v>
      </c>
      <c r="AI90" s="43">
        <v>0</v>
      </c>
      <c r="AJ90" s="42">
        <f t="shared" si="28"/>
        <v>0</v>
      </c>
      <c r="AK90" s="42">
        <v>0</v>
      </c>
      <c r="AL90" s="43">
        <v>0</v>
      </c>
      <c r="AM90" s="42">
        <f t="shared" si="29"/>
        <v>0</v>
      </c>
      <c r="AN90" s="42">
        <v>0</v>
      </c>
      <c r="AO90" s="43">
        <v>0</v>
      </c>
    </row>
    <row r="91" spans="1:41" ht="19.5" customHeight="1">
      <c r="A91" s="41" t="s">
        <v>38</v>
      </c>
      <c r="B91" s="41" t="s">
        <v>38</v>
      </c>
      <c r="C91" s="41" t="s">
        <v>38</v>
      </c>
      <c r="D91" s="41" t="s">
        <v>321</v>
      </c>
      <c r="E91" s="42">
        <f t="shared" si="15"/>
        <v>646.21</v>
      </c>
      <c r="F91" s="42">
        <f t="shared" si="16"/>
        <v>646.21</v>
      </c>
      <c r="G91" s="42">
        <f t="shared" si="17"/>
        <v>646.21</v>
      </c>
      <c r="H91" s="42">
        <v>483.41</v>
      </c>
      <c r="I91" s="43">
        <v>162.8</v>
      </c>
      <c r="J91" s="42">
        <f t="shared" si="18"/>
        <v>0</v>
      </c>
      <c r="K91" s="42">
        <v>0</v>
      </c>
      <c r="L91" s="43">
        <v>0</v>
      </c>
      <c r="M91" s="42">
        <f t="shared" si="19"/>
        <v>0</v>
      </c>
      <c r="N91" s="42">
        <v>0</v>
      </c>
      <c r="O91" s="43">
        <v>0</v>
      </c>
      <c r="P91" s="44">
        <f t="shared" si="20"/>
        <v>0</v>
      </c>
      <c r="Q91" s="42">
        <f t="shared" si="21"/>
        <v>0</v>
      </c>
      <c r="R91" s="42">
        <v>0</v>
      </c>
      <c r="S91" s="43">
        <v>0</v>
      </c>
      <c r="T91" s="42">
        <f t="shared" si="22"/>
        <v>0</v>
      </c>
      <c r="U91" s="42">
        <v>0</v>
      </c>
      <c r="V91" s="42">
        <v>0</v>
      </c>
      <c r="W91" s="42">
        <f t="shared" si="23"/>
        <v>0</v>
      </c>
      <c r="X91" s="42">
        <v>0</v>
      </c>
      <c r="Y91" s="43">
        <v>0</v>
      </c>
      <c r="Z91" s="44">
        <f t="shared" si="24"/>
        <v>0</v>
      </c>
      <c r="AA91" s="42">
        <f t="shared" si="25"/>
        <v>0</v>
      </c>
      <c r="AB91" s="42">
        <v>0</v>
      </c>
      <c r="AC91" s="43">
        <v>0</v>
      </c>
      <c r="AD91" s="42">
        <f t="shared" si="26"/>
        <v>0</v>
      </c>
      <c r="AE91" s="42">
        <v>0</v>
      </c>
      <c r="AF91" s="43">
        <v>0</v>
      </c>
      <c r="AG91" s="42">
        <f t="shared" si="27"/>
        <v>0</v>
      </c>
      <c r="AH91" s="42">
        <v>0</v>
      </c>
      <c r="AI91" s="43">
        <v>0</v>
      </c>
      <c r="AJ91" s="42">
        <f t="shared" si="28"/>
        <v>0</v>
      </c>
      <c r="AK91" s="42">
        <v>0</v>
      </c>
      <c r="AL91" s="43">
        <v>0</v>
      </c>
      <c r="AM91" s="42">
        <f t="shared" si="29"/>
        <v>0</v>
      </c>
      <c r="AN91" s="42">
        <v>0</v>
      </c>
      <c r="AO91" s="43">
        <v>0</v>
      </c>
    </row>
    <row r="92" spans="1:41" ht="19.5" customHeight="1">
      <c r="A92" s="41" t="s">
        <v>322</v>
      </c>
      <c r="B92" s="41" t="s">
        <v>93</v>
      </c>
      <c r="C92" s="41" t="s">
        <v>126</v>
      </c>
      <c r="D92" s="41" t="s">
        <v>323</v>
      </c>
      <c r="E92" s="42">
        <f t="shared" si="15"/>
        <v>240.59</v>
      </c>
      <c r="F92" s="42">
        <f t="shared" si="16"/>
        <v>240.59</v>
      </c>
      <c r="G92" s="42">
        <f t="shared" si="17"/>
        <v>240.59</v>
      </c>
      <c r="H92" s="42">
        <v>236.59</v>
      </c>
      <c r="I92" s="43">
        <v>4</v>
      </c>
      <c r="J92" s="42">
        <f t="shared" si="18"/>
        <v>0</v>
      </c>
      <c r="K92" s="42">
        <v>0</v>
      </c>
      <c r="L92" s="43">
        <v>0</v>
      </c>
      <c r="M92" s="42">
        <f t="shared" si="19"/>
        <v>0</v>
      </c>
      <c r="N92" s="42">
        <v>0</v>
      </c>
      <c r="O92" s="43">
        <v>0</v>
      </c>
      <c r="P92" s="44">
        <f t="shared" si="20"/>
        <v>0</v>
      </c>
      <c r="Q92" s="42">
        <f t="shared" si="21"/>
        <v>0</v>
      </c>
      <c r="R92" s="42">
        <v>0</v>
      </c>
      <c r="S92" s="43">
        <v>0</v>
      </c>
      <c r="T92" s="42">
        <f t="shared" si="22"/>
        <v>0</v>
      </c>
      <c r="U92" s="42">
        <v>0</v>
      </c>
      <c r="V92" s="42">
        <v>0</v>
      </c>
      <c r="W92" s="42">
        <f t="shared" si="23"/>
        <v>0</v>
      </c>
      <c r="X92" s="42">
        <v>0</v>
      </c>
      <c r="Y92" s="43">
        <v>0</v>
      </c>
      <c r="Z92" s="44">
        <f t="shared" si="24"/>
        <v>0</v>
      </c>
      <c r="AA92" s="42">
        <f t="shared" si="25"/>
        <v>0</v>
      </c>
      <c r="AB92" s="42">
        <v>0</v>
      </c>
      <c r="AC92" s="43">
        <v>0</v>
      </c>
      <c r="AD92" s="42">
        <f t="shared" si="26"/>
        <v>0</v>
      </c>
      <c r="AE92" s="42">
        <v>0</v>
      </c>
      <c r="AF92" s="43">
        <v>0</v>
      </c>
      <c r="AG92" s="42">
        <f t="shared" si="27"/>
        <v>0</v>
      </c>
      <c r="AH92" s="42">
        <v>0</v>
      </c>
      <c r="AI92" s="43">
        <v>0</v>
      </c>
      <c r="AJ92" s="42">
        <f t="shared" si="28"/>
        <v>0</v>
      </c>
      <c r="AK92" s="42">
        <v>0</v>
      </c>
      <c r="AL92" s="43">
        <v>0</v>
      </c>
      <c r="AM92" s="42">
        <f t="shared" si="29"/>
        <v>0</v>
      </c>
      <c r="AN92" s="42">
        <v>0</v>
      </c>
      <c r="AO92" s="43">
        <v>0</v>
      </c>
    </row>
    <row r="93" spans="1:41" ht="19.5" customHeight="1">
      <c r="A93" s="41" t="s">
        <v>322</v>
      </c>
      <c r="B93" s="41" t="s">
        <v>102</v>
      </c>
      <c r="C93" s="41" t="s">
        <v>126</v>
      </c>
      <c r="D93" s="41" t="s">
        <v>324</v>
      </c>
      <c r="E93" s="42">
        <f t="shared" si="15"/>
        <v>34</v>
      </c>
      <c r="F93" s="42">
        <f t="shared" si="16"/>
        <v>34</v>
      </c>
      <c r="G93" s="42">
        <f t="shared" si="17"/>
        <v>34</v>
      </c>
      <c r="H93" s="42">
        <v>34</v>
      </c>
      <c r="I93" s="43">
        <v>0</v>
      </c>
      <c r="J93" s="42">
        <f t="shared" si="18"/>
        <v>0</v>
      </c>
      <c r="K93" s="42">
        <v>0</v>
      </c>
      <c r="L93" s="43">
        <v>0</v>
      </c>
      <c r="M93" s="42">
        <f t="shared" si="19"/>
        <v>0</v>
      </c>
      <c r="N93" s="42">
        <v>0</v>
      </c>
      <c r="O93" s="43">
        <v>0</v>
      </c>
      <c r="P93" s="44">
        <f t="shared" si="20"/>
        <v>0</v>
      </c>
      <c r="Q93" s="42">
        <f t="shared" si="21"/>
        <v>0</v>
      </c>
      <c r="R93" s="42">
        <v>0</v>
      </c>
      <c r="S93" s="43">
        <v>0</v>
      </c>
      <c r="T93" s="42">
        <f t="shared" si="22"/>
        <v>0</v>
      </c>
      <c r="U93" s="42">
        <v>0</v>
      </c>
      <c r="V93" s="42">
        <v>0</v>
      </c>
      <c r="W93" s="42">
        <f t="shared" si="23"/>
        <v>0</v>
      </c>
      <c r="X93" s="42">
        <v>0</v>
      </c>
      <c r="Y93" s="43">
        <v>0</v>
      </c>
      <c r="Z93" s="44">
        <f t="shared" si="24"/>
        <v>0</v>
      </c>
      <c r="AA93" s="42">
        <f t="shared" si="25"/>
        <v>0</v>
      </c>
      <c r="AB93" s="42">
        <v>0</v>
      </c>
      <c r="AC93" s="43">
        <v>0</v>
      </c>
      <c r="AD93" s="42">
        <f t="shared" si="26"/>
        <v>0</v>
      </c>
      <c r="AE93" s="42">
        <v>0</v>
      </c>
      <c r="AF93" s="43">
        <v>0</v>
      </c>
      <c r="AG93" s="42">
        <f t="shared" si="27"/>
        <v>0</v>
      </c>
      <c r="AH93" s="42">
        <v>0</v>
      </c>
      <c r="AI93" s="43">
        <v>0</v>
      </c>
      <c r="AJ93" s="42">
        <f t="shared" si="28"/>
        <v>0</v>
      </c>
      <c r="AK93" s="42">
        <v>0</v>
      </c>
      <c r="AL93" s="43">
        <v>0</v>
      </c>
      <c r="AM93" s="42">
        <f t="shared" si="29"/>
        <v>0</v>
      </c>
      <c r="AN93" s="42">
        <v>0</v>
      </c>
      <c r="AO93" s="43">
        <v>0</v>
      </c>
    </row>
    <row r="94" spans="1:41" ht="19.5" customHeight="1">
      <c r="A94" s="41" t="s">
        <v>322</v>
      </c>
      <c r="B94" s="41" t="s">
        <v>84</v>
      </c>
      <c r="C94" s="41" t="s">
        <v>126</v>
      </c>
      <c r="D94" s="41" t="s">
        <v>325</v>
      </c>
      <c r="E94" s="42">
        <f t="shared" si="15"/>
        <v>53</v>
      </c>
      <c r="F94" s="42">
        <f t="shared" si="16"/>
        <v>53</v>
      </c>
      <c r="G94" s="42">
        <f t="shared" si="17"/>
        <v>53</v>
      </c>
      <c r="H94" s="42">
        <v>53</v>
      </c>
      <c r="I94" s="43">
        <v>0</v>
      </c>
      <c r="J94" s="42">
        <f t="shared" si="18"/>
        <v>0</v>
      </c>
      <c r="K94" s="42">
        <v>0</v>
      </c>
      <c r="L94" s="43">
        <v>0</v>
      </c>
      <c r="M94" s="42">
        <f t="shared" si="19"/>
        <v>0</v>
      </c>
      <c r="N94" s="42">
        <v>0</v>
      </c>
      <c r="O94" s="43">
        <v>0</v>
      </c>
      <c r="P94" s="44">
        <f t="shared" si="20"/>
        <v>0</v>
      </c>
      <c r="Q94" s="42">
        <f t="shared" si="21"/>
        <v>0</v>
      </c>
      <c r="R94" s="42">
        <v>0</v>
      </c>
      <c r="S94" s="43">
        <v>0</v>
      </c>
      <c r="T94" s="42">
        <f t="shared" si="22"/>
        <v>0</v>
      </c>
      <c r="U94" s="42">
        <v>0</v>
      </c>
      <c r="V94" s="42">
        <v>0</v>
      </c>
      <c r="W94" s="42">
        <f t="shared" si="23"/>
        <v>0</v>
      </c>
      <c r="X94" s="42">
        <v>0</v>
      </c>
      <c r="Y94" s="43">
        <v>0</v>
      </c>
      <c r="Z94" s="44">
        <f t="shared" si="24"/>
        <v>0</v>
      </c>
      <c r="AA94" s="42">
        <f t="shared" si="25"/>
        <v>0</v>
      </c>
      <c r="AB94" s="42">
        <v>0</v>
      </c>
      <c r="AC94" s="43">
        <v>0</v>
      </c>
      <c r="AD94" s="42">
        <f t="shared" si="26"/>
        <v>0</v>
      </c>
      <c r="AE94" s="42">
        <v>0</v>
      </c>
      <c r="AF94" s="43">
        <v>0</v>
      </c>
      <c r="AG94" s="42">
        <f t="shared" si="27"/>
        <v>0</v>
      </c>
      <c r="AH94" s="42">
        <v>0</v>
      </c>
      <c r="AI94" s="43">
        <v>0</v>
      </c>
      <c r="AJ94" s="42">
        <f t="shared" si="28"/>
        <v>0</v>
      </c>
      <c r="AK94" s="42">
        <v>0</v>
      </c>
      <c r="AL94" s="43">
        <v>0</v>
      </c>
      <c r="AM94" s="42">
        <f t="shared" si="29"/>
        <v>0</v>
      </c>
      <c r="AN94" s="42">
        <v>0</v>
      </c>
      <c r="AO94" s="43">
        <v>0</v>
      </c>
    </row>
    <row r="95" spans="1:41" ht="19.5" customHeight="1">
      <c r="A95" s="41" t="s">
        <v>322</v>
      </c>
      <c r="B95" s="41" t="s">
        <v>92</v>
      </c>
      <c r="C95" s="41" t="s">
        <v>126</v>
      </c>
      <c r="D95" s="41" t="s">
        <v>326</v>
      </c>
      <c r="E95" s="42">
        <f t="shared" si="15"/>
        <v>218.8</v>
      </c>
      <c r="F95" s="42">
        <f t="shared" si="16"/>
        <v>218.8</v>
      </c>
      <c r="G95" s="42">
        <f t="shared" si="17"/>
        <v>218.8</v>
      </c>
      <c r="H95" s="42">
        <v>80</v>
      </c>
      <c r="I95" s="43">
        <v>138.8</v>
      </c>
      <c r="J95" s="42">
        <f t="shared" si="18"/>
        <v>0</v>
      </c>
      <c r="K95" s="42">
        <v>0</v>
      </c>
      <c r="L95" s="43">
        <v>0</v>
      </c>
      <c r="M95" s="42">
        <f t="shared" si="19"/>
        <v>0</v>
      </c>
      <c r="N95" s="42">
        <v>0</v>
      </c>
      <c r="O95" s="43">
        <v>0</v>
      </c>
      <c r="P95" s="44">
        <f t="shared" si="20"/>
        <v>0</v>
      </c>
      <c r="Q95" s="42">
        <f t="shared" si="21"/>
        <v>0</v>
      </c>
      <c r="R95" s="42">
        <v>0</v>
      </c>
      <c r="S95" s="43">
        <v>0</v>
      </c>
      <c r="T95" s="42">
        <f t="shared" si="22"/>
        <v>0</v>
      </c>
      <c r="U95" s="42">
        <v>0</v>
      </c>
      <c r="V95" s="42">
        <v>0</v>
      </c>
      <c r="W95" s="42">
        <f t="shared" si="23"/>
        <v>0</v>
      </c>
      <c r="X95" s="42">
        <v>0</v>
      </c>
      <c r="Y95" s="43">
        <v>0</v>
      </c>
      <c r="Z95" s="44">
        <f t="shared" si="24"/>
        <v>0</v>
      </c>
      <c r="AA95" s="42">
        <f t="shared" si="25"/>
        <v>0</v>
      </c>
      <c r="AB95" s="42">
        <v>0</v>
      </c>
      <c r="AC95" s="43">
        <v>0</v>
      </c>
      <c r="AD95" s="42">
        <f t="shared" si="26"/>
        <v>0</v>
      </c>
      <c r="AE95" s="42">
        <v>0</v>
      </c>
      <c r="AF95" s="43">
        <v>0</v>
      </c>
      <c r="AG95" s="42">
        <f t="shared" si="27"/>
        <v>0</v>
      </c>
      <c r="AH95" s="42">
        <v>0</v>
      </c>
      <c r="AI95" s="43">
        <v>0</v>
      </c>
      <c r="AJ95" s="42">
        <f t="shared" si="28"/>
        <v>0</v>
      </c>
      <c r="AK95" s="42">
        <v>0</v>
      </c>
      <c r="AL95" s="43">
        <v>0</v>
      </c>
      <c r="AM95" s="42">
        <f t="shared" si="29"/>
        <v>0</v>
      </c>
      <c r="AN95" s="42">
        <v>0</v>
      </c>
      <c r="AO95" s="43">
        <v>0</v>
      </c>
    </row>
    <row r="96" spans="1:41" ht="19.5" customHeight="1">
      <c r="A96" s="41" t="s">
        <v>322</v>
      </c>
      <c r="B96" s="41" t="s">
        <v>145</v>
      </c>
      <c r="C96" s="41" t="s">
        <v>126</v>
      </c>
      <c r="D96" s="41" t="s">
        <v>327</v>
      </c>
      <c r="E96" s="42">
        <f t="shared" si="15"/>
        <v>2.9</v>
      </c>
      <c r="F96" s="42">
        <f t="shared" si="16"/>
        <v>2.9</v>
      </c>
      <c r="G96" s="42">
        <f t="shared" si="17"/>
        <v>2.9</v>
      </c>
      <c r="H96" s="42">
        <v>2.9</v>
      </c>
      <c r="I96" s="43">
        <v>0</v>
      </c>
      <c r="J96" s="42">
        <f t="shared" si="18"/>
        <v>0</v>
      </c>
      <c r="K96" s="42">
        <v>0</v>
      </c>
      <c r="L96" s="43">
        <v>0</v>
      </c>
      <c r="M96" s="42">
        <f t="shared" si="19"/>
        <v>0</v>
      </c>
      <c r="N96" s="42">
        <v>0</v>
      </c>
      <c r="O96" s="43">
        <v>0</v>
      </c>
      <c r="P96" s="44">
        <f t="shared" si="20"/>
        <v>0</v>
      </c>
      <c r="Q96" s="42">
        <f t="shared" si="21"/>
        <v>0</v>
      </c>
      <c r="R96" s="42">
        <v>0</v>
      </c>
      <c r="S96" s="43">
        <v>0</v>
      </c>
      <c r="T96" s="42">
        <f t="shared" si="22"/>
        <v>0</v>
      </c>
      <c r="U96" s="42">
        <v>0</v>
      </c>
      <c r="V96" s="42">
        <v>0</v>
      </c>
      <c r="W96" s="42">
        <f t="shared" si="23"/>
        <v>0</v>
      </c>
      <c r="X96" s="42">
        <v>0</v>
      </c>
      <c r="Y96" s="43">
        <v>0</v>
      </c>
      <c r="Z96" s="44">
        <f t="shared" si="24"/>
        <v>0</v>
      </c>
      <c r="AA96" s="42">
        <f t="shared" si="25"/>
        <v>0</v>
      </c>
      <c r="AB96" s="42">
        <v>0</v>
      </c>
      <c r="AC96" s="43">
        <v>0</v>
      </c>
      <c r="AD96" s="42">
        <f t="shared" si="26"/>
        <v>0</v>
      </c>
      <c r="AE96" s="42">
        <v>0</v>
      </c>
      <c r="AF96" s="43">
        <v>0</v>
      </c>
      <c r="AG96" s="42">
        <f t="shared" si="27"/>
        <v>0</v>
      </c>
      <c r="AH96" s="42">
        <v>0</v>
      </c>
      <c r="AI96" s="43">
        <v>0</v>
      </c>
      <c r="AJ96" s="42">
        <f t="shared" si="28"/>
        <v>0</v>
      </c>
      <c r="AK96" s="42">
        <v>0</v>
      </c>
      <c r="AL96" s="43">
        <v>0</v>
      </c>
      <c r="AM96" s="42">
        <f t="shared" si="29"/>
        <v>0</v>
      </c>
      <c r="AN96" s="42">
        <v>0</v>
      </c>
      <c r="AO96" s="43">
        <v>0</v>
      </c>
    </row>
    <row r="97" spans="1:41" ht="19.5" customHeight="1">
      <c r="A97" s="41" t="s">
        <v>322</v>
      </c>
      <c r="B97" s="41" t="s">
        <v>89</v>
      </c>
      <c r="C97" s="41" t="s">
        <v>126</v>
      </c>
      <c r="D97" s="41" t="s">
        <v>330</v>
      </c>
      <c r="E97" s="42">
        <f t="shared" si="15"/>
        <v>19</v>
      </c>
      <c r="F97" s="42">
        <f t="shared" si="16"/>
        <v>19</v>
      </c>
      <c r="G97" s="42">
        <f t="shared" si="17"/>
        <v>19</v>
      </c>
      <c r="H97" s="42">
        <v>19</v>
      </c>
      <c r="I97" s="43">
        <v>0</v>
      </c>
      <c r="J97" s="42">
        <f t="shared" si="18"/>
        <v>0</v>
      </c>
      <c r="K97" s="42">
        <v>0</v>
      </c>
      <c r="L97" s="43">
        <v>0</v>
      </c>
      <c r="M97" s="42">
        <f t="shared" si="19"/>
        <v>0</v>
      </c>
      <c r="N97" s="42">
        <v>0</v>
      </c>
      <c r="O97" s="43">
        <v>0</v>
      </c>
      <c r="P97" s="44">
        <f t="shared" si="20"/>
        <v>0</v>
      </c>
      <c r="Q97" s="42">
        <f t="shared" si="21"/>
        <v>0</v>
      </c>
      <c r="R97" s="42">
        <v>0</v>
      </c>
      <c r="S97" s="43">
        <v>0</v>
      </c>
      <c r="T97" s="42">
        <f t="shared" si="22"/>
        <v>0</v>
      </c>
      <c r="U97" s="42">
        <v>0</v>
      </c>
      <c r="V97" s="42">
        <v>0</v>
      </c>
      <c r="W97" s="42">
        <f t="shared" si="23"/>
        <v>0</v>
      </c>
      <c r="X97" s="42">
        <v>0</v>
      </c>
      <c r="Y97" s="43">
        <v>0</v>
      </c>
      <c r="Z97" s="44">
        <f t="shared" si="24"/>
        <v>0</v>
      </c>
      <c r="AA97" s="42">
        <f t="shared" si="25"/>
        <v>0</v>
      </c>
      <c r="AB97" s="42">
        <v>0</v>
      </c>
      <c r="AC97" s="43">
        <v>0</v>
      </c>
      <c r="AD97" s="42">
        <f t="shared" si="26"/>
        <v>0</v>
      </c>
      <c r="AE97" s="42">
        <v>0</v>
      </c>
      <c r="AF97" s="43">
        <v>0</v>
      </c>
      <c r="AG97" s="42">
        <f t="shared" si="27"/>
        <v>0</v>
      </c>
      <c r="AH97" s="42">
        <v>0</v>
      </c>
      <c r="AI97" s="43">
        <v>0</v>
      </c>
      <c r="AJ97" s="42">
        <f t="shared" si="28"/>
        <v>0</v>
      </c>
      <c r="AK97" s="42">
        <v>0</v>
      </c>
      <c r="AL97" s="43">
        <v>0</v>
      </c>
      <c r="AM97" s="42">
        <f t="shared" si="29"/>
        <v>0</v>
      </c>
      <c r="AN97" s="42">
        <v>0</v>
      </c>
      <c r="AO97" s="43">
        <v>0</v>
      </c>
    </row>
    <row r="98" spans="1:41" ht="19.5" customHeight="1">
      <c r="A98" s="41" t="s">
        <v>322</v>
      </c>
      <c r="B98" s="41" t="s">
        <v>131</v>
      </c>
      <c r="C98" s="41" t="s">
        <v>126</v>
      </c>
      <c r="D98" s="41" t="s">
        <v>331</v>
      </c>
      <c r="E98" s="42">
        <f t="shared" si="15"/>
        <v>5</v>
      </c>
      <c r="F98" s="42">
        <f t="shared" si="16"/>
        <v>5</v>
      </c>
      <c r="G98" s="42">
        <f t="shared" si="17"/>
        <v>5</v>
      </c>
      <c r="H98" s="42">
        <v>5</v>
      </c>
      <c r="I98" s="43">
        <v>0</v>
      </c>
      <c r="J98" s="42">
        <f t="shared" si="18"/>
        <v>0</v>
      </c>
      <c r="K98" s="42">
        <v>0</v>
      </c>
      <c r="L98" s="43">
        <v>0</v>
      </c>
      <c r="M98" s="42">
        <f t="shared" si="19"/>
        <v>0</v>
      </c>
      <c r="N98" s="42">
        <v>0</v>
      </c>
      <c r="O98" s="43">
        <v>0</v>
      </c>
      <c r="P98" s="44">
        <f t="shared" si="20"/>
        <v>0</v>
      </c>
      <c r="Q98" s="42">
        <f t="shared" si="21"/>
        <v>0</v>
      </c>
      <c r="R98" s="42">
        <v>0</v>
      </c>
      <c r="S98" s="43">
        <v>0</v>
      </c>
      <c r="T98" s="42">
        <f t="shared" si="22"/>
        <v>0</v>
      </c>
      <c r="U98" s="42">
        <v>0</v>
      </c>
      <c r="V98" s="42">
        <v>0</v>
      </c>
      <c r="W98" s="42">
        <f t="shared" si="23"/>
        <v>0</v>
      </c>
      <c r="X98" s="42">
        <v>0</v>
      </c>
      <c r="Y98" s="43">
        <v>0</v>
      </c>
      <c r="Z98" s="44">
        <f t="shared" si="24"/>
        <v>0</v>
      </c>
      <c r="AA98" s="42">
        <f t="shared" si="25"/>
        <v>0</v>
      </c>
      <c r="AB98" s="42">
        <v>0</v>
      </c>
      <c r="AC98" s="43">
        <v>0</v>
      </c>
      <c r="AD98" s="42">
        <f t="shared" si="26"/>
        <v>0</v>
      </c>
      <c r="AE98" s="42">
        <v>0</v>
      </c>
      <c r="AF98" s="43">
        <v>0</v>
      </c>
      <c r="AG98" s="42">
        <f t="shared" si="27"/>
        <v>0</v>
      </c>
      <c r="AH98" s="42">
        <v>0</v>
      </c>
      <c r="AI98" s="43">
        <v>0</v>
      </c>
      <c r="AJ98" s="42">
        <f t="shared" si="28"/>
        <v>0</v>
      </c>
      <c r="AK98" s="42">
        <v>0</v>
      </c>
      <c r="AL98" s="43">
        <v>0</v>
      </c>
      <c r="AM98" s="42">
        <f t="shared" si="29"/>
        <v>0</v>
      </c>
      <c r="AN98" s="42">
        <v>0</v>
      </c>
      <c r="AO98" s="43">
        <v>0</v>
      </c>
    </row>
    <row r="99" spans="1:41" ht="19.5" customHeight="1">
      <c r="A99" s="41" t="s">
        <v>322</v>
      </c>
      <c r="B99" s="41" t="s">
        <v>85</v>
      </c>
      <c r="C99" s="41" t="s">
        <v>126</v>
      </c>
      <c r="D99" s="41" t="s">
        <v>332</v>
      </c>
      <c r="E99" s="42">
        <f t="shared" si="15"/>
        <v>72.92</v>
      </c>
      <c r="F99" s="42">
        <f t="shared" si="16"/>
        <v>72.92</v>
      </c>
      <c r="G99" s="42">
        <f t="shared" si="17"/>
        <v>72.92</v>
      </c>
      <c r="H99" s="42">
        <v>52.92</v>
      </c>
      <c r="I99" s="43">
        <v>20</v>
      </c>
      <c r="J99" s="42">
        <f t="shared" si="18"/>
        <v>0</v>
      </c>
      <c r="K99" s="42">
        <v>0</v>
      </c>
      <c r="L99" s="43">
        <v>0</v>
      </c>
      <c r="M99" s="42">
        <f t="shared" si="19"/>
        <v>0</v>
      </c>
      <c r="N99" s="42">
        <v>0</v>
      </c>
      <c r="O99" s="43">
        <v>0</v>
      </c>
      <c r="P99" s="44">
        <f t="shared" si="20"/>
        <v>0</v>
      </c>
      <c r="Q99" s="42">
        <f t="shared" si="21"/>
        <v>0</v>
      </c>
      <c r="R99" s="42">
        <v>0</v>
      </c>
      <c r="S99" s="43">
        <v>0</v>
      </c>
      <c r="T99" s="42">
        <f t="shared" si="22"/>
        <v>0</v>
      </c>
      <c r="U99" s="42">
        <v>0</v>
      </c>
      <c r="V99" s="42">
        <v>0</v>
      </c>
      <c r="W99" s="42">
        <f t="shared" si="23"/>
        <v>0</v>
      </c>
      <c r="X99" s="42">
        <v>0</v>
      </c>
      <c r="Y99" s="43">
        <v>0</v>
      </c>
      <c r="Z99" s="44">
        <f t="shared" si="24"/>
        <v>0</v>
      </c>
      <c r="AA99" s="42">
        <f t="shared" si="25"/>
        <v>0</v>
      </c>
      <c r="AB99" s="42">
        <v>0</v>
      </c>
      <c r="AC99" s="43">
        <v>0</v>
      </c>
      <c r="AD99" s="42">
        <f t="shared" si="26"/>
        <v>0</v>
      </c>
      <c r="AE99" s="42">
        <v>0</v>
      </c>
      <c r="AF99" s="43">
        <v>0</v>
      </c>
      <c r="AG99" s="42">
        <f t="shared" si="27"/>
        <v>0</v>
      </c>
      <c r="AH99" s="42">
        <v>0</v>
      </c>
      <c r="AI99" s="43">
        <v>0</v>
      </c>
      <c r="AJ99" s="42">
        <f t="shared" si="28"/>
        <v>0</v>
      </c>
      <c r="AK99" s="42">
        <v>0</v>
      </c>
      <c r="AL99" s="43">
        <v>0</v>
      </c>
      <c r="AM99" s="42">
        <f t="shared" si="29"/>
        <v>0</v>
      </c>
      <c r="AN99" s="42">
        <v>0</v>
      </c>
      <c r="AO99" s="43">
        <v>0</v>
      </c>
    </row>
    <row r="100" spans="1:41" ht="19.5" customHeight="1">
      <c r="A100" s="41" t="s">
        <v>38</v>
      </c>
      <c r="B100" s="41" t="s">
        <v>38</v>
      </c>
      <c r="C100" s="41" t="s">
        <v>38</v>
      </c>
      <c r="D100" s="41" t="s">
        <v>333</v>
      </c>
      <c r="E100" s="42">
        <f t="shared" si="15"/>
        <v>42.76</v>
      </c>
      <c r="F100" s="42">
        <f t="shared" si="16"/>
        <v>42.76</v>
      </c>
      <c r="G100" s="42">
        <f t="shared" si="17"/>
        <v>42.76</v>
      </c>
      <c r="H100" s="42">
        <v>0</v>
      </c>
      <c r="I100" s="43">
        <v>42.76</v>
      </c>
      <c r="J100" s="42">
        <f t="shared" si="18"/>
        <v>0</v>
      </c>
      <c r="K100" s="42">
        <v>0</v>
      </c>
      <c r="L100" s="43">
        <v>0</v>
      </c>
      <c r="M100" s="42">
        <f t="shared" si="19"/>
        <v>0</v>
      </c>
      <c r="N100" s="42">
        <v>0</v>
      </c>
      <c r="O100" s="43">
        <v>0</v>
      </c>
      <c r="P100" s="44">
        <f t="shared" si="20"/>
        <v>0</v>
      </c>
      <c r="Q100" s="42">
        <f t="shared" si="21"/>
        <v>0</v>
      </c>
      <c r="R100" s="42">
        <v>0</v>
      </c>
      <c r="S100" s="43">
        <v>0</v>
      </c>
      <c r="T100" s="42">
        <f t="shared" si="22"/>
        <v>0</v>
      </c>
      <c r="U100" s="42">
        <v>0</v>
      </c>
      <c r="V100" s="42">
        <v>0</v>
      </c>
      <c r="W100" s="42">
        <f t="shared" si="23"/>
        <v>0</v>
      </c>
      <c r="X100" s="42">
        <v>0</v>
      </c>
      <c r="Y100" s="43">
        <v>0</v>
      </c>
      <c r="Z100" s="44">
        <f t="shared" si="24"/>
        <v>0</v>
      </c>
      <c r="AA100" s="42">
        <f t="shared" si="25"/>
        <v>0</v>
      </c>
      <c r="AB100" s="42">
        <v>0</v>
      </c>
      <c r="AC100" s="43">
        <v>0</v>
      </c>
      <c r="AD100" s="42">
        <f t="shared" si="26"/>
        <v>0</v>
      </c>
      <c r="AE100" s="42">
        <v>0</v>
      </c>
      <c r="AF100" s="43">
        <v>0</v>
      </c>
      <c r="AG100" s="42">
        <f t="shared" si="27"/>
        <v>0</v>
      </c>
      <c r="AH100" s="42">
        <v>0</v>
      </c>
      <c r="AI100" s="43">
        <v>0</v>
      </c>
      <c r="AJ100" s="42">
        <f t="shared" si="28"/>
        <v>0</v>
      </c>
      <c r="AK100" s="42">
        <v>0</v>
      </c>
      <c r="AL100" s="43">
        <v>0</v>
      </c>
      <c r="AM100" s="42">
        <f t="shared" si="29"/>
        <v>0</v>
      </c>
      <c r="AN100" s="42">
        <v>0</v>
      </c>
      <c r="AO100" s="43">
        <v>0</v>
      </c>
    </row>
    <row r="101" spans="1:41" ht="19.5" customHeight="1">
      <c r="A101" s="41" t="s">
        <v>334</v>
      </c>
      <c r="B101" s="41" t="s">
        <v>145</v>
      </c>
      <c r="C101" s="41" t="s">
        <v>126</v>
      </c>
      <c r="D101" s="41" t="s">
        <v>335</v>
      </c>
      <c r="E101" s="42">
        <f t="shared" si="15"/>
        <v>42.76</v>
      </c>
      <c r="F101" s="42">
        <f t="shared" si="16"/>
        <v>42.76</v>
      </c>
      <c r="G101" s="42">
        <f t="shared" si="17"/>
        <v>42.76</v>
      </c>
      <c r="H101" s="42">
        <v>0</v>
      </c>
      <c r="I101" s="43">
        <v>42.76</v>
      </c>
      <c r="J101" s="42">
        <f t="shared" si="18"/>
        <v>0</v>
      </c>
      <c r="K101" s="42">
        <v>0</v>
      </c>
      <c r="L101" s="43">
        <v>0</v>
      </c>
      <c r="M101" s="42">
        <f t="shared" si="19"/>
        <v>0</v>
      </c>
      <c r="N101" s="42">
        <v>0</v>
      </c>
      <c r="O101" s="43">
        <v>0</v>
      </c>
      <c r="P101" s="44">
        <f t="shared" si="20"/>
        <v>0</v>
      </c>
      <c r="Q101" s="42">
        <f t="shared" si="21"/>
        <v>0</v>
      </c>
      <c r="R101" s="42">
        <v>0</v>
      </c>
      <c r="S101" s="43">
        <v>0</v>
      </c>
      <c r="T101" s="42">
        <f t="shared" si="22"/>
        <v>0</v>
      </c>
      <c r="U101" s="42">
        <v>0</v>
      </c>
      <c r="V101" s="42">
        <v>0</v>
      </c>
      <c r="W101" s="42">
        <f t="shared" si="23"/>
        <v>0</v>
      </c>
      <c r="X101" s="42">
        <v>0</v>
      </c>
      <c r="Y101" s="43">
        <v>0</v>
      </c>
      <c r="Z101" s="44">
        <f t="shared" si="24"/>
        <v>0</v>
      </c>
      <c r="AA101" s="42">
        <f t="shared" si="25"/>
        <v>0</v>
      </c>
      <c r="AB101" s="42">
        <v>0</v>
      </c>
      <c r="AC101" s="43">
        <v>0</v>
      </c>
      <c r="AD101" s="42">
        <f t="shared" si="26"/>
        <v>0</v>
      </c>
      <c r="AE101" s="42">
        <v>0</v>
      </c>
      <c r="AF101" s="43">
        <v>0</v>
      </c>
      <c r="AG101" s="42">
        <f t="shared" si="27"/>
        <v>0</v>
      </c>
      <c r="AH101" s="42">
        <v>0</v>
      </c>
      <c r="AI101" s="43">
        <v>0</v>
      </c>
      <c r="AJ101" s="42">
        <f t="shared" si="28"/>
        <v>0</v>
      </c>
      <c r="AK101" s="42">
        <v>0</v>
      </c>
      <c r="AL101" s="43">
        <v>0</v>
      </c>
      <c r="AM101" s="42">
        <f t="shared" si="29"/>
        <v>0</v>
      </c>
      <c r="AN101" s="42">
        <v>0</v>
      </c>
      <c r="AO101" s="43">
        <v>0</v>
      </c>
    </row>
    <row r="102" spans="1:41" ht="19.5" customHeight="1">
      <c r="A102" s="41" t="s">
        <v>38</v>
      </c>
      <c r="B102" s="41" t="s">
        <v>38</v>
      </c>
      <c r="C102" s="41" t="s">
        <v>38</v>
      </c>
      <c r="D102" s="41" t="s">
        <v>337</v>
      </c>
      <c r="E102" s="42">
        <f t="shared" si="15"/>
        <v>5</v>
      </c>
      <c r="F102" s="42">
        <f t="shared" si="16"/>
        <v>5</v>
      </c>
      <c r="G102" s="42">
        <f t="shared" si="17"/>
        <v>5</v>
      </c>
      <c r="H102" s="42">
        <v>0</v>
      </c>
      <c r="I102" s="43">
        <v>5</v>
      </c>
      <c r="J102" s="42">
        <f t="shared" si="18"/>
        <v>0</v>
      </c>
      <c r="K102" s="42">
        <v>0</v>
      </c>
      <c r="L102" s="43">
        <v>0</v>
      </c>
      <c r="M102" s="42">
        <f t="shared" si="19"/>
        <v>0</v>
      </c>
      <c r="N102" s="42">
        <v>0</v>
      </c>
      <c r="O102" s="43">
        <v>0</v>
      </c>
      <c r="P102" s="44">
        <f t="shared" si="20"/>
        <v>0</v>
      </c>
      <c r="Q102" s="42">
        <f t="shared" si="21"/>
        <v>0</v>
      </c>
      <c r="R102" s="42">
        <v>0</v>
      </c>
      <c r="S102" s="43">
        <v>0</v>
      </c>
      <c r="T102" s="42">
        <f t="shared" si="22"/>
        <v>0</v>
      </c>
      <c r="U102" s="42">
        <v>0</v>
      </c>
      <c r="V102" s="42">
        <v>0</v>
      </c>
      <c r="W102" s="42">
        <f t="shared" si="23"/>
        <v>0</v>
      </c>
      <c r="X102" s="42">
        <v>0</v>
      </c>
      <c r="Y102" s="43">
        <v>0</v>
      </c>
      <c r="Z102" s="44">
        <f t="shared" si="24"/>
        <v>0</v>
      </c>
      <c r="AA102" s="42">
        <f t="shared" si="25"/>
        <v>0</v>
      </c>
      <c r="AB102" s="42">
        <v>0</v>
      </c>
      <c r="AC102" s="43">
        <v>0</v>
      </c>
      <c r="AD102" s="42">
        <f t="shared" si="26"/>
        <v>0</v>
      </c>
      <c r="AE102" s="42">
        <v>0</v>
      </c>
      <c r="AF102" s="43">
        <v>0</v>
      </c>
      <c r="AG102" s="42">
        <f t="shared" si="27"/>
        <v>0</v>
      </c>
      <c r="AH102" s="42">
        <v>0</v>
      </c>
      <c r="AI102" s="43">
        <v>0</v>
      </c>
      <c r="AJ102" s="42">
        <f t="shared" si="28"/>
        <v>0</v>
      </c>
      <c r="AK102" s="42">
        <v>0</v>
      </c>
      <c r="AL102" s="43">
        <v>0</v>
      </c>
      <c r="AM102" s="42">
        <f t="shared" si="29"/>
        <v>0</v>
      </c>
      <c r="AN102" s="42">
        <v>0</v>
      </c>
      <c r="AO102" s="43">
        <v>0</v>
      </c>
    </row>
    <row r="103" spans="1:41" ht="19.5" customHeight="1">
      <c r="A103" s="41" t="s">
        <v>338</v>
      </c>
      <c r="B103" s="41" t="s">
        <v>166</v>
      </c>
      <c r="C103" s="41" t="s">
        <v>126</v>
      </c>
      <c r="D103" s="41" t="s">
        <v>335</v>
      </c>
      <c r="E103" s="42">
        <f t="shared" si="15"/>
        <v>5</v>
      </c>
      <c r="F103" s="42">
        <f t="shared" si="16"/>
        <v>5</v>
      </c>
      <c r="G103" s="42">
        <f t="shared" si="17"/>
        <v>5</v>
      </c>
      <c r="H103" s="42">
        <v>0</v>
      </c>
      <c r="I103" s="43">
        <v>5</v>
      </c>
      <c r="J103" s="42">
        <f t="shared" si="18"/>
        <v>0</v>
      </c>
      <c r="K103" s="42">
        <v>0</v>
      </c>
      <c r="L103" s="43">
        <v>0</v>
      </c>
      <c r="M103" s="42">
        <f t="shared" si="19"/>
        <v>0</v>
      </c>
      <c r="N103" s="42">
        <v>0</v>
      </c>
      <c r="O103" s="43">
        <v>0</v>
      </c>
      <c r="P103" s="44">
        <f t="shared" si="20"/>
        <v>0</v>
      </c>
      <c r="Q103" s="42">
        <f t="shared" si="21"/>
        <v>0</v>
      </c>
      <c r="R103" s="42">
        <v>0</v>
      </c>
      <c r="S103" s="43">
        <v>0</v>
      </c>
      <c r="T103" s="42">
        <f t="shared" si="22"/>
        <v>0</v>
      </c>
      <c r="U103" s="42">
        <v>0</v>
      </c>
      <c r="V103" s="42">
        <v>0</v>
      </c>
      <c r="W103" s="42">
        <f t="shared" si="23"/>
        <v>0</v>
      </c>
      <c r="X103" s="42">
        <v>0</v>
      </c>
      <c r="Y103" s="43">
        <v>0</v>
      </c>
      <c r="Z103" s="44">
        <f t="shared" si="24"/>
        <v>0</v>
      </c>
      <c r="AA103" s="42">
        <f t="shared" si="25"/>
        <v>0</v>
      </c>
      <c r="AB103" s="42">
        <v>0</v>
      </c>
      <c r="AC103" s="43">
        <v>0</v>
      </c>
      <c r="AD103" s="42">
        <f t="shared" si="26"/>
        <v>0</v>
      </c>
      <c r="AE103" s="42">
        <v>0</v>
      </c>
      <c r="AF103" s="43">
        <v>0</v>
      </c>
      <c r="AG103" s="42">
        <f t="shared" si="27"/>
        <v>0</v>
      </c>
      <c r="AH103" s="42">
        <v>0</v>
      </c>
      <c r="AI103" s="43">
        <v>0</v>
      </c>
      <c r="AJ103" s="42">
        <f t="shared" si="28"/>
        <v>0</v>
      </c>
      <c r="AK103" s="42">
        <v>0</v>
      </c>
      <c r="AL103" s="43">
        <v>0</v>
      </c>
      <c r="AM103" s="42">
        <f t="shared" si="29"/>
        <v>0</v>
      </c>
      <c r="AN103" s="42">
        <v>0</v>
      </c>
      <c r="AO103" s="43">
        <v>0</v>
      </c>
    </row>
    <row r="104" spans="1:41" ht="19.5" customHeight="1">
      <c r="A104" s="41" t="s">
        <v>38</v>
      </c>
      <c r="B104" s="41" t="s">
        <v>38</v>
      </c>
      <c r="C104" s="41" t="s">
        <v>38</v>
      </c>
      <c r="D104" s="41" t="s">
        <v>339</v>
      </c>
      <c r="E104" s="42">
        <f t="shared" si="15"/>
        <v>13.21</v>
      </c>
      <c r="F104" s="42">
        <f t="shared" si="16"/>
        <v>13.21</v>
      </c>
      <c r="G104" s="42">
        <f t="shared" si="17"/>
        <v>13.21</v>
      </c>
      <c r="H104" s="42">
        <v>13.21</v>
      </c>
      <c r="I104" s="43">
        <v>0</v>
      </c>
      <c r="J104" s="42">
        <f t="shared" si="18"/>
        <v>0</v>
      </c>
      <c r="K104" s="42">
        <v>0</v>
      </c>
      <c r="L104" s="43">
        <v>0</v>
      </c>
      <c r="M104" s="42">
        <f t="shared" si="19"/>
        <v>0</v>
      </c>
      <c r="N104" s="42">
        <v>0</v>
      </c>
      <c r="O104" s="43">
        <v>0</v>
      </c>
      <c r="P104" s="44">
        <f t="shared" si="20"/>
        <v>0</v>
      </c>
      <c r="Q104" s="42">
        <f t="shared" si="21"/>
        <v>0</v>
      </c>
      <c r="R104" s="42">
        <v>0</v>
      </c>
      <c r="S104" s="43">
        <v>0</v>
      </c>
      <c r="T104" s="42">
        <f t="shared" si="22"/>
        <v>0</v>
      </c>
      <c r="U104" s="42">
        <v>0</v>
      </c>
      <c r="V104" s="42">
        <v>0</v>
      </c>
      <c r="W104" s="42">
        <f t="shared" si="23"/>
        <v>0</v>
      </c>
      <c r="X104" s="42">
        <v>0</v>
      </c>
      <c r="Y104" s="43">
        <v>0</v>
      </c>
      <c r="Z104" s="44">
        <f t="shared" si="24"/>
        <v>0</v>
      </c>
      <c r="AA104" s="42">
        <f t="shared" si="25"/>
        <v>0</v>
      </c>
      <c r="AB104" s="42">
        <v>0</v>
      </c>
      <c r="AC104" s="43">
        <v>0</v>
      </c>
      <c r="AD104" s="42">
        <f t="shared" si="26"/>
        <v>0</v>
      </c>
      <c r="AE104" s="42">
        <v>0</v>
      </c>
      <c r="AF104" s="43">
        <v>0</v>
      </c>
      <c r="AG104" s="42">
        <f t="shared" si="27"/>
        <v>0</v>
      </c>
      <c r="AH104" s="42">
        <v>0</v>
      </c>
      <c r="AI104" s="43">
        <v>0</v>
      </c>
      <c r="AJ104" s="42">
        <f t="shared" si="28"/>
        <v>0</v>
      </c>
      <c r="AK104" s="42">
        <v>0</v>
      </c>
      <c r="AL104" s="43">
        <v>0</v>
      </c>
      <c r="AM104" s="42">
        <f t="shared" si="29"/>
        <v>0</v>
      </c>
      <c r="AN104" s="42">
        <v>0</v>
      </c>
      <c r="AO104" s="43">
        <v>0</v>
      </c>
    </row>
    <row r="105" spans="1:41" ht="19.5" customHeight="1">
      <c r="A105" s="41" t="s">
        <v>340</v>
      </c>
      <c r="B105" s="41" t="s">
        <v>93</v>
      </c>
      <c r="C105" s="41" t="s">
        <v>126</v>
      </c>
      <c r="D105" s="41" t="s">
        <v>341</v>
      </c>
      <c r="E105" s="42">
        <f t="shared" si="15"/>
        <v>2.85</v>
      </c>
      <c r="F105" s="42">
        <f t="shared" si="16"/>
        <v>2.85</v>
      </c>
      <c r="G105" s="42">
        <f t="shared" si="17"/>
        <v>2.85</v>
      </c>
      <c r="H105" s="42">
        <v>2.85</v>
      </c>
      <c r="I105" s="43">
        <v>0</v>
      </c>
      <c r="J105" s="42">
        <f t="shared" si="18"/>
        <v>0</v>
      </c>
      <c r="K105" s="42">
        <v>0</v>
      </c>
      <c r="L105" s="43">
        <v>0</v>
      </c>
      <c r="M105" s="42">
        <f t="shared" si="19"/>
        <v>0</v>
      </c>
      <c r="N105" s="42">
        <v>0</v>
      </c>
      <c r="O105" s="43">
        <v>0</v>
      </c>
      <c r="P105" s="44">
        <f t="shared" si="20"/>
        <v>0</v>
      </c>
      <c r="Q105" s="42">
        <f t="shared" si="21"/>
        <v>0</v>
      </c>
      <c r="R105" s="42">
        <v>0</v>
      </c>
      <c r="S105" s="43">
        <v>0</v>
      </c>
      <c r="T105" s="42">
        <f t="shared" si="22"/>
        <v>0</v>
      </c>
      <c r="U105" s="42">
        <v>0</v>
      </c>
      <c r="V105" s="42">
        <v>0</v>
      </c>
      <c r="W105" s="42">
        <f t="shared" si="23"/>
        <v>0</v>
      </c>
      <c r="X105" s="42">
        <v>0</v>
      </c>
      <c r="Y105" s="43">
        <v>0</v>
      </c>
      <c r="Z105" s="44">
        <f t="shared" si="24"/>
        <v>0</v>
      </c>
      <c r="AA105" s="42">
        <f t="shared" si="25"/>
        <v>0</v>
      </c>
      <c r="AB105" s="42">
        <v>0</v>
      </c>
      <c r="AC105" s="43">
        <v>0</v>
      </c>
      <c r="AD105" s="42">
        <f t="shared" si="26"/>
        <v>0</v>
      </c>
      <c r="AE105" s="42">
        <v>0</v>
      </c>
      <c r="AF105" s="43">
        <v>0</v>
      </c>
      <c r="AG105" s="42">
        <f t="shared" si="27"/>
        <v>0</v>
      </c>
      <c r="AH105" s="42">
        <v>0</v>
      </c>
      <c r="AI105" s="43">
        <v>0</v>
      </c>
      <c r="AJ105" s="42">
        <f t="shared" si="28"/>
        <v>0</v>
      </c>
      <c r="AK105" s="42">
        <v>0</v>
      </c>
      <c r="AL105" s="43">
        <v>0</v>
      </c>
      <c r="AM105" s="42">
        <f t="shared" si="29"/>
        <v>0</v>
      </c>
      <c r="AN105" s="42">
        <v>0</v>
      </c>
      <c r="AO105" s="43">
        <v>0</v>
      </c>
    </row>
    <row r="106" spans="1:41" ht="19.5" customHeight="1">
      <c r="A106" s="41" t="s">
        <v>340</v>
      </c>
      <c r="B106" s="41" t="s">
        <v>92</v>
      </c>
      <c r="C106" s="41" t="s">
        <v>126</v>
      </c>
      <c r="D106" s="41" t="s">
        <v>342</v>
      </c>
      <c r="E106" s="42">
        <f t="shared" si="15"/>
        <v>10.36</v>
      </c>
      <c r="F106" s="42">
        <f t="shared" si="16"/>
        <v>10.36</v>
      </c>
      <c r="G106" s="42">
        <f t="shared" si="17"/>
        <v>10.36</v>
      </c>
      <c r="H106" s="42">
        <v>10.36</v>
      </c>
      <c r="I106" s="43">
        <v>0</v>
      </c>
      <c r="J106" s="42">
        <f t="shared" si="18"/>
        <v>0</v>
      </c>
      <c r="K106" s="42">
        <v>0</v>
      </c>
      <c r="L106" s="43">
        <v>0</v>
      </c>
      <c r="M106" s="42">
        <f t="shared" si="19"/>
        <v>0</v>
      </c>
      <c r="N106" s="42">
        <v>0</v>
      </c>
      <c r="O106" s="43">
        <v>0</v>
      </c>
      <c r="P106" s="44">
        <f t="shared" si="20"/>
        <v>0</v>
      </c>
      <c r="Q106" s="42">
        <f t="shared" si="21"/>
        <v>0</v>
      </c>
      <c r="R106" s="42">
        <v>0</v>
      </c>
      <c r="S106" s="43">
        <v>0</v>
      </c>
      <c r="T106" s="42">
        <f t="shared" si="22"/>
        <v>0</v>
      </c>
      <c r="U106" s="42">
        <v>0</v>
      </c>
      <c r="V106" s="42">
        <v>0</v>
      </c>
      <c r="W106" s="42">
        <f t="shared" si="23"/>
        <v>0</v>
      </c>
      <c r="X106" s="42">
        <v>0</v>
      </c>
      <c r="Y106" s="43">
        <v>0</v>
      </c>
      <c r="Z106" s="44">
        <f t="shared" si="24"/>
        <v>0</v>
      </c>
      <c r="AA106" s="42">
        <f t="shared" si="25"/>
        <v>0</v>
      </c>
      <c r="AB106" s="42">
        <v>0</v>
      </c>
      <c r="AC106" s="43">
        <v>0</v>
      </c>
      <c r="AD106" s="42">
        <f t="shared" si="26"/>
        <v>0</v>
      </c>
      <c r="AE106" s="42">
        <v>0</v>
      </c>
      <c r="AF106" s="43">
        <v>0</v>
      </c>
      <c r="AG106" s="42">
        <f t="shared" si="27"/>
        <v>0</v>
      </c>
      <c r="AH106" s="42">
        <v>0</v>
      </c>
      <c r="AI106" s="43">
        <v>0</v>
      </c>
      <c r="AJ106" s="42">
        <f t="shared" si="28"/>
        <v>0</v>
      </c>
      <c r="AK106" s="42">
        <v>0</v>
      </c>
      <c r="AL106" s="43">
        <v>0</v>
      </c>
      <c r="AM106" s="42">
        <f t="shared" si="29"/>
        <v>0</v>
      </c>
      <c r="AN106" s="42">
        <v>0</v>
      </c>
      <c r="AO106" s="43">
        <v>0</v>
      </c>
    </row>
    <row r="107" spans="1:41" ht="19.5" customHeight="1">
      <c r="A107" s="41" t="s">
        <v>38</v>
      </c>
      <c r="B107" s="41" t="s">
        <v>38</v>
      </c>
      <c r="C107" s="41" t="s">
        <v>38</v>
      </c>
      <c r="D107" s="41" t="s">
        <v>128</v>
      </c>
      <c r="E107" s="42">
        <f t="shared" si="15"/>
        <v>216.74</v>
      </c>
      <c r="F107" s="42">
        <f t="shared" si="16"/>
        <v>216.74</v>
      </c>
      <c r="G107" s="42">
        <f t="shared" si="17"/>
        <v>216.74</v>
      </c>
      <c r="H107" s="42">
        <v>196.13</v>
      </c>
      <c r="I107" s="43">
        <v>20.61</v>
      </c>
      <c r="J107" s="42">
        <f t="shared" si="18"/>
        <v>0</v>
      </c>
      <c r="K107" s="42">
        <v>0</v>
      </c>
      <c r="L107" s="43">
        <v>0</v>
      </c>
      <c r="M107" s="42">
        <f t="shared" si="19"/>
        <v>0</v>
      </c>
      <c r="N107" s="42">
        <v>0</v>
      </c>
      <c r="O107" s="43">
        <v>0</v>
      </c>
      <c r="P107" s="44">
        <f t="shared" si="20"/>
        <v>0</v>
      </c>
      <c r="Q107" s="42">
        <f t="shared" si="21"/>
        <v>0</v>
      </c>
      <c r="R107" s="42">
        <v>0</v>
      </c>
      <c r="S107" s="43">
        <v>0</v>
      </c>
      <c r="T107" s="42">
        <f t="shared" si="22"/>
        <v>0</v>
      </c>
      <c r="U107" s="42">
        <v>0</v>
      </c>
      <c r="V107" s="42">
        <v>0</v>
      </c>
      <c r="W107" s="42">
        <f t="shared" si="23"/>
        <v>0</v>
      </c>
      <c r="X107" s="42">
        <v>0</v>
      </c>
      <c r="Y107" s="43">
        <v>0</v>
      </c>
      <c r="Z107" s="44">
        <f t="shared" si="24"/>
        <v>0</v>
      </c>
      <c r="AA107" s="42">
        <f t="shared" si="25"/>
        <v>0</v>
      </c>
      <c r="AB107" s="42">
        <v>0</v>
      </c>
      <c r="AC107" s="43">
        <v>0</v>
      </c>
      <c r="AD107" s="42">
        <f t="shared" si="26"/>
        <v>0</v>
      </c>
      <c r="AE107" s="42">
        <v>0</v>
      </c>
      <c r="AF107" s="43">
        <v>0</v>
      </c>
      <c r="AG107" s="42">
        <f t="shared" si="27"/>
        <v>0</v>
      </c>
      <c r="AH107" s="42">
        <v>0</v>
      </c>
      <c r="AI107" s="43">
        <v>0</v>
      </c>
      <c r="AJ107" s="42">
        <f t="shared" si="28"/>
        <v>0</v>
      </c>
      <c r="AK107" s="42">
        <v>0</v>
      </c>
      <c r="AL107" s="43">
        <v>0</v>
      </c>
      <c r="AM107" s="42">
        <f t="shared" si="29"/>
        <v>0</v>
      </c>
      <c r="AN107" s="42">
        <v>0</v>
      </c>
      <c r="AO107" s="43">
        <v>0</v>
      </c>
    </row>
    <row r="108" spans="1:41" ht="19.5" customHeight="1">
      <c r="A108" s="41" t="s">
        <v>38</v>
      </c>
      <c r="B108" s="41" t="s">
        <v>38</v>
      </c>
      <c r="C108" s="41" t="s">
        <v>38</v>
      </c>
      <c r="D108" s="41" t="s">
        <v>129</v>
      </c>
      <c r="E108" s="42">
        <f t="shared" si="15"/>
        <v>216.74</v>
      </c>
      <c r="F108" s="42">
        <f t="shared" si="16"/>
        <v>216.74</v>
      </c>
      <c r="G108" s="42">
        <f t="shared" si="17"/>
        <v>216.74</v>
      </c>
      <c r="H108" s="42">
        <v>196.13</v>
      </c>
      <c r="I108" s="43">
        <v>20.61</v>
      </c>
      <c r="J108" s="42">
        <f t="shared" si="18"/>
        <v>0</v>
      </c>
      <c r="K108" s="42">
        <v>0</v>
      </c>
      <c r="L108" s="43">
        <v>0</v>
      </c>
      <c r="M108" s="42">
        <f t="shared" si="19"/>
        <v>0</v>
      </c>
      <c r="N108" s="42">
        <v>0</v>
      </c>
      <c r="O108" s="43">
        <v>0</v>
      </c>
      <c r="P108" s="44">
        <f t="shared" si="20"/>
        <v>0</v>
      </c>
      <c r="Q108" s="42">
        <f t="shared" si="21"/>
        <v>0</v>
      </c>
      <c r="R108" s="42">
        <v>0</v>
      </c>
      <c r="S108" s="43">
        <v>0</v>
      </c>
      <c r="T108" s="42">
        <f t="shared" si="22"/>
        <v>0</v>
      </c>
      <c r="U108" s="42">
        <v>0</v>
      </c>
      <c r="V108" s="42">
        <v>0</v>
      </c>
      <c r="W108" s="42">
        <f t="shared" si="23"/>
        <v>0</v>
      </c>
      <c r="X108" s="42">
        <v>0</v>
      </c>
      <c r="Y108" s="43">
        <v>0</v>
      </c>
      <c r="Z108" s="44">
        <f t="shared" si="24"/>
        <v>0</v>
      </c>
      <c r="AA108" s="42">
        <f t="shared" si="25"/>
        <v>0</v>
      </c>
      <c r="AB108" s="42">
        <v>0</v>
      </c>
      <c r="AC108" s="43">
        <v>0</v>
      </c>
      <c r="AD108" s="42">
        <f t="shared" si="26"/>
        <v>0</v>
      </c>
      <c r="AE108" s="42">
        <v>0</v>
      </c>
      <c r="AF108" s="43">
        <v>0</v>
      </c>
      <c r="AG108" s="42">
        <f t="shared" si="27"/>
        <v>0</v>
      </c>
      <c r="AH108" s="42">
        <v>0</v>
      </c>
      <c r="AI108" s="43">
        <v>0</v>
      </c>
      <c r="AJ108" s="42">
        <f t="shared" si="28"/>
        <v>0</v>
      </c>
      <c r="AK108" s="42">
        <v>0</v>
      </c>
      <c r="AL108" s="43">
        <v>0</v>
      </c>
      <c r="AM108" s="42">
        <f t="shared" si="29"/>
        <v>0</v>
      </c>
      <c r="AN108" s="42">
        <v>0</v>
      </c>
      <c r="AO108" s="43">
        <v>0</v>
      </c>
    </row>
    <row r="109" spans="1:41" ht="19.5" customHeight="1">
      <c r="A109" s="41" t="s">
        <v>38</v>
      </c>
      <c r="B109" s="41" t="s">
        <v>38</v>
      </c>
      <c r="C109" s="41" t="s">
        <v>38</v>
      </c>
      <c r="D109" s="41" t="s">
        <v>315</v>
      </c>
      <c r="E109" s="42">
        <f t="shared" si="15"/>
        <v>127.9</v>
      </c>
      <c r="F109" s="42">
        <f t="shared" si="16"/>
        <v>127.9</v>
      </c>
      <c r="G109" s="42">
        <f t="shared" si="17"/>
        <v>127.9</v>
      </c>
      <c r="H109" s="42">
        <v>127.9</v>
      </c>
      <c r="I109" s="43">
        <v>0</v>
      </c>
      <c r="J109" s="42">
        <f t="shared" si="18"/>
        <v>0</v>
      </c>
      <c r="K109" s="42">
        <v>0</v>
      </c>
      <c r="L109" s="43">
        <v>0</v>
      </c>
      <c r="M109" s="42">
        <f t="shared" si="19"/>
        <v>0</v>
      </c>
      <c r="N109" s="42">
        <v>0</v>
      </c>
      <c r="O109" s="43">
        <v>0</v>
      </c>
      <c r="P109" s="44">
        <f t="shared" si="20"/>
        <v>0</v>
      </c>
      <c r="Q109" s="42">
        <f t="shared" si="21"/>
        <v>0</v>
      </c>
      <c r="R109" s="42">
        <v>0</v>
      </c>
      <c r="S109" s="43">
        <v>0</v>
      </c>
      <c r="T109" s="42">
        <f t="shared" si="22"/>
        <v>0</v>
      </c>
      <c r="U109" s="42">
        <v>0</v>
      </c>
      <c r="V109" s="42">
        <v>0</v>
      </c>
      <c r="W109" s="42">
        <f t="shared" si="23"/>
        <v>0</v>
      </c>
      <c r="X109" s="42">
        <v>0</v>
      </c>
      <c r="Y109" s="43">
        <v>0</v>
      </c>
      <c r="Z109" s="44">
        <f t="shared" si="24"/>
        <v>0</v>
      </c>
      <c r="AA109" s="42">
        <f t="shared" si="25"/>
        <v>0</v>
      </c>
      <c r="AB109" s="42">
        <v>0</v>
      </c>
      <c r="AC109" s="43">
        <v>0</v>
      </c>
      <c r="AD109" s="42">
        <f t="shared" si="26"/>
        <v>0</v>
      </c>
      <c r="AE109" s="42">
        <v>0</v>
      </c>
      <c r="AF109" s="43">
        <v>0</v>
      </c>
      <c r="AG109" s="42">
        <f t="shared" si="27"/>
        <v>0</v>
      </c>
      <c r="AH109" s="42">
        <v>0</v>
      </c>
      <c r="AI109" s="43">
        <v>0</v>
      </c>
      <c r="AJ109" s="42">
        <f t="shared" si="28"/>
        <v>0</v>
      </c>
      <c r="AK109" s="42">
        <v>0</v>
      </c>
      <c r="AL109" s="43">
        <v>0</v>
      </c>
      <c r="AM109" s="42">
        <f t="shared" si="29"/>
        <v>0</v>
      </c>
      <c r="AN109" s="42">
        <v>0</v>
      </c>
      <c r="AO109" s="43">
        <v>0</v>
      </c>
    </row>
    <row r="110" spans="1:41" ht="19.5" customHeight="1">
      <c r="A110" s="41" t="s">
        <v>316</v>
      </c>
      <c r="B110" s="41" t="s">
        <v>93</v>
      </c>
      <c r="C110" s="41" t="s">
        <v>130</v>
      </c>
      <c r="D110" s="41" t="s">
        <v>317</v>
      </c>
      <c r="E110" s="42">
        <f t="shared" si="15"/>
        <v>89.24</v>
      </c>
      <c r="F110" s="42">
        <f t="shared" si="16"/>
        <v>89.24</v>
      </c>
      <c r="G110" s="42">
        <f t="shared" si="17"/>
        <v>89.24</v>
      </c>
      <c r="H110" s="42">
        <v>89.24</v>
      </c>
      <c r="I110" s="43">
        <v>0</v>
      </c>
      <c r="J110" s="42">
        <f t="shared" si="18"/>
        <v>0</v>
      </c>
      <c r="K110" s="42">
        <v>0</v>
      </c>
      <c r="L110" s="43">
        <v>0</v>
      </c>
      <c r="M110" s="42">
        <f t="shared" si="19"/>
        <v>0</v>
      </c>
      <c r="N110" s="42">
        <v>0</v>
      </c>
      <c r="O110" s="43">
        <v>0</v>
      </c>
      <c r="P110" s="44">
        <f t="shared" si="20"/>
        <v>0</v>
      </c>
      <c r="Q110" s="42">
        <f t="shared" si="21"/>
        <v>0</v>
      </c>
      <c r="R110" s="42">
        <v>0</v>
      </c>
      <c r="S110" s="43">
        <v>0</v>
      </c>
      <c r="T110" s="42">
        <f t="shared" si="22"/>
        <v>0</v>
      </c>
      <c r="U110" s="42">
        <v>0</v>
      </c>
      <c r="V110" s="42">
        <v>0</v>
      </c>
      <c r="W110" s="42">
        <f t="shared" si="23"/>
        <v>0</v>
      </c>
      <c r="X110" s="42">
        <v>0</v>
      </c>
      <c r="Y110" s="43">
        <v>0</v>
      </c>
      <c r="Z110" s="44">
        <f t="shared" si="24"/>
        <v>0</v>
      </c>
      <c r="AA110" s="42">
        <f t="shared" si="25"/>
        <v>0</v>
      </c>
      <c r="AB110" s="42">
        <v>0</v>
      </c>
      <c r="AC110" s="43">
        <v>0</v>
      </c>
      <c r="AD110" s="42">
        <f t="shared" si="26"/>
        <v>0</v>
      </c>
      <c r="AE110" s="42">
        <v>0</v>
      </c>
      <c r="AF110" s="43">
        <v>0</v>
      </c>
      <c r="AG110" s="42">
        <f t="shared" si="27"/>
        <v>0</v>
      </c>
      <c r="AH110" s="42">
        <v>0</v>
      </c>
      <c r="AI110" s="43">
        <v>0</v>
      </c>
      <c r="AJ110" s="42">
        <f t="shared" si="28"/>
        <v>0</v>
      </c>
      <c r="AK110" s="42">
        <v>0</v>
      </c>
      <c r="AL110" s="43">
        <v>0</v>
      </c>
      <c r="AM110" s="42">
        <f t="shared" si="29"/>
        <v>0</v>
      </c>
      <c r="AN110" s="42">
        <v>0</v>
      </c>
      <c r="AO110" s="43">
        <v>0</v>
      </c>
    </row>
    <row r="111" spans="1:41" ht="19.5" customHeight="1">
      <c r="A111" s="41" t="s">
        <v>316</v>
      </c>
      <c r="B111" s="41" t="s">
        <v>102</v>
      </c>
      <c r="C111" s="41" t="s">
        <v>130</v>
      </c>
      <c r="D111" s="41" t="s">
        <v>318</v>
      </c>
      <c r="E111" s="42">
        <f t="shared" si="15"/>
        <v>24.59</v>
      </c>
      <c r="F111" s="42">
        <f t="shared" si="16"/>
        <v>24.59</v>
      </c>
      <c r="G111" s="42">
        <f t="shared" si="17"/>
        <v>24.59</v>
      </c>
      <c r="H111" s="42">
        <v>24.59</v>
      </c>
      <c r="I111" s="43">
        <v>0</v>
      </c>
      <c r="J111" s="42">
        <f t="shared" si="18"/>
        <v>0</v>
      </c>
      <c r="K111" s="42">
        <v>0</v>
      </c>
      <c r="L111" s="43">
        <v>0</v>
      </c>
      <c r="M111" s="42">
        <f t="shared" si="19"/>
        <v>0</v>
      </c>
      <c r="N111" s="42">
        <v>0</v>
      </c>
      <c r="O111" s="43">
        <v>0</v>
      </c>
      <c r="P111" s="44">
        <f t="shared" si="20"/>
        <v>0</v>
      </c>
      <c r="Q111" s="42">
        <f t="shared" si="21"/>
        <v>0</v>
      </c>
      <c r="R111" s="42">
        <v>0</v>
      </c>
      <c r="S111" s="43">
        <v>0</v>
      </c>
      <c r="T111" s="42">
        <f t="shared" si="22"/>
        <v>0</v>
      </c>
      <c r="U111" s="42">
        <v>0</v>
      </c>
      <c r="V111" s="42">
        <v>0</v>
      </c>
      <c r="W111" s="42">
        <f t="shared" si="23"/>
        <v>0</v>
      </c>
      <c r="X111" s="42">
        <v>0</v>
      </c>
      <c r="Y111" s="43">
        <v>0</v>
      </c>
      <c r="Z111" s="44">
        <f t="shared" si="24"/>
        <v>0</v>
      </c>
      <c r="AA111" s="42">
        <f t="shared" si="25"/>
        <v>0</v>
      </c>
      <c r="AB111" s="42">
        <v>0</v>
      </c>
      <c r="AC111" s="43">
        <v>0</v>
      </c>
      <c r="AD111" s="42">
        <f t="shared" si="26"/>
        <v>0</v>
      </c>
      <c r="AE111" s="42">
        <v>0</v>
      </c>
      <c r="AF111" s="43">
        <v>0</v>
      </c>
      <c r="AG111" s="42">
        <f t="shared" si="27"/>
        <v>0</v>
      </c>
      <c r="AH111" s="42">
        <v>0</v>
      </c>
      <c r="AI111" s="43">
        <v>0</v>
      </c>
      <c r="AJ111" s="42">
        <f t="shared" si="28"/>
        <v>0</v>
      </c>
      <c r="AK111" s="42">
        <v>0</v>
      </c>
      <c r="AL111" s="43">
        <v>0</v>
      </c>
      <c r="AM111" s="42">
        <f t="shared" si="29"/>
        <v>0</v>
      </c>
      <c r="AN111" s="42">
        <v>0</v>
      </c>
      <c r="AO111" s="43">
        <v>0</v>
      </c>
    </row>
    <row r="112" spans="1:41" ht="19.5" customHeight="1">
      <c r="A112" s="41" t="s">
        <v>316</v>
      </c>
      <c r="B112" s="41" t="s">
        <v>84</v>
      </c>
      <c r="C112" s="41" t="s">
        <v>130</v>
      </c>
      <c r="D112" s="41" t="s">
        <v>319</v>
      </c>
      <c r="E112" s="42">
        <f t="shared" si="15"/>
        <v>12.97</v>
      </c>
      <c r="F112" s="42">
        <f t="shared" si="16"/>
        <v>12.97</v>
      </c>
      <c r="G112" s="42">
        <f t="shared" si="17"/>
        <v>12.97</v>
      </c>
      <c r="H112" s="42">
        <v>12.97</v>
      </c>
      <c r="I112" s="43">
        <v>0</v>
      </c>
      <c r="J112" s="42">
        <f t="shared" si="18"/>
        <v>0</v>
      </c>
      <c r="K112" s="42">
        <v>0</v>
      </c>
      <c r="L112" s="43">
        <v>0</v>
      </c>
      <c r="M112" s="42">
        <f t="shared" si="19"/>
        <v>0</v>
      </c>
      <c r="N112" s="42">
        <v>0</v>
      </c>
      <c r="O112" s="43">
        <v>0</v>
      </c>
      <c r="P112" s="44">
        <f t="shared" si="20"/>
        <v>0</v>
      </c>
      <c r="Q112" s="42">
        <f t="shared" si="21"/>
        <v>0</v>
      </c>
      <c r="R112" s="42">
        <v>0</v>
      </c>
      <c r="S112" s="43">
        <v>0</v>
      </c>
      <c r="T112" s="42">
        <f t="shared" si="22"/>
        <v>0</v>
      </c>
      <c r="U112" s="42">
        <v>0</v>
      </c>
      <c r="V112" s="42">
        <v>0</v>
      </c>
      <c r="W112" s="42">
        <f t="shared" si="23"/>
        <v>0</v>
      </c>
      <c r="X112" s="42">
        <v>0</v>
      </c>
      <c r="Y112" s="43">
        <v>0</v>
      </c>
      <c r="Z112" s="44">
        <f t="shared" si="24"/>
        <v>0</v>
      </c>
      <c r="AA112" s="42">
        <f t="shared" si="25"/>
        <v>0</v>
      </c>
      <c r="AB112" s="42">
        <v>0</v>
      </c>
      <c r="AC112" s="43">
        <v>0</v>
      </c>
      <c r="AD112" s="42">
        <f t="shared" si="26"/>
        <v>0</v>
      </c>
      <c r="AE112" s="42">
        <v>0</v>
      </c>
      <c r="AF112" s="43">
        <v>0</v>
      </c>
      <c r="AG112" s="42">
        <f t="shared" si="27"/>
        <v>0</v>
      </c>
      <c r="AH112" s="42">
        <v>0</v>
      </c>
      <c r="AI112" s="43">
        <v>0</v>
      </c>
      <c r="AJ112" s="42">
        <f t="shared" si="28"/>
        <v>0</v>
      </c>
      <c r="AK112" s="42">
        <v>0</v>
      </c>
      <c r="AL112" s="43">
        <v>0</v>
      </c>
      <c r="AM112" s="42">
        <f t="shared" si="29"/>
        <v>0</v>
      </c>
      <c r="AN112" s="42">
        <v>0</v>
      </c>
      <c r="AO112" s="43">
        <v>0</v>
      </c>
    </row>
    <row r="113" spans="1:41" ht="19.5" customHeight="1">
      <c r="A113" s="41" t="s">
        <v>316</v>
      </c>
      <c r="B113" s="41" t="s">
        <v>85</v>
      </c>
      <c r="C113" s="41" t="s">
        <v>130</v>
      </c>
      <c r="D113" s="41" t="s">
        <v>320</v>
      </c>
      <c r="E113" s="42">
        <f t="shared" si="15"/>
        <v>1.1</v>
      </c>
      <c r="F113" s="42">
        <f t="shared" si="16"/>
        <v>1.1</v>
      </c>
      <c r="G113" s="42">
        <f t="shared" si="17"/>
        <v>1.1</v>
      </c>
      <c r="H113" s="42">
        <v>1.1</v>
      </c>
      <c r="I113" s="43">
        <v>0</v>
      </c>
      <c r="J113" s="42">
        <f t="shared" si="18"/>
        <v>0</v>
      </c>
      <c r="K113" s="42">
        <v>0</v>
      </c>
      <c r="L113" s="43">
        <v>0</v>
      </c>
      <c r="M113" s="42">
        <f t="shared" si="19"/>
        <v>0</v>
      </c>
      <c r="N113" s="42">
        <v>0</v>
      </c>
      <c r="O113" s="43">
        <v>0</v>
      </c>
      <c r="P113" s="44">
        <f t="shared" si="20"/>
        <v>0</v>
      </c>
      <c r="Q113" s="42">
        <f t="shared" si="21"/>
        <v>0</v>
      </c>
      <c r="R113" s="42">
        <v>0</v>
      </c>
      <c r="S113" s="43">
        <v>0</v>
      </c>
      <c r="T113" s="42">
        <f t="shared" si="22"/>
        <v>0</v>
      </c>
      <c r="U113" s="42">
        <v>0</v>
      </c>
      <c r="V113" s="42">
        <v>0</v>
      </c>
      <c r="W113" s="42">
        <f t="shared" si="23"/>
        <v>0</v>
      </c>
      <c r="X113" s="42">
        <v>0</v>
      </c>
      <c r="Y113" s="43">
        <v>0</v>
      </c>
      <c r="Z113" s="44">
        <f t="shared" si="24"/>
        <v>0</v>
      </c>
      <c r="AA113" s="42">
        <f t="shared" si="25"/>
        <v>0</v>
      </c>
      <c r="AB113" s="42">
        <v>0</v>
      </c>
      <c r="AC113" s="43">
        <v>0</v>
      </c>
      <c r="AD113" s="42">
        <f t="shared" si="26"/>
        <v>0</v>
      </c>
      <c r="AE113" s="42">
        <v>0</v>
      </c>
      <c r="AF113" s="43">
        <v>0</v>
      </c>
      <c r="AG113" s="42">
        <f t="shared" si="27"/>
        <v>0</v>
      </c>
      <c r="AH113" s="42">
        <v>0</v>
      </c>
      <c r="AI113" s="43">
        <v>0</v>
      </c>
      <c r="AJ113" s="42">
        <f t="shared" si="28"/>
        <v>0</v>
      </c>
      <c r="AK113" s="42">
        <v>0</v>
      </c>
      <c r="AL113" s="43">
        <v>0</v>
      </c>
      <c r="AM113" s="42">
        <f t="shared" si="29"/>
        <v>0</v>
      </c>
      <c r="AN113" s="42">
        <v>0</v>
      </c>
      <c r="AO113" s="43">
        <v>0</v>
      </c>
    </row>
    <row r="114" spans="1:41" ht="19.5" customHeight="1">
      <c r="A114" s="41" t="s">
        <v>38</v>
      </c>
      <c r="B114" s="41" t="s">
        <v>38</v>
      </c>
      <c r="C114" s="41" t="s">
        <v>38</v>
      </c>
      <c r="D114" s="41" t="s">
        <v>321</v>
      </c>
      <c r="E114" s="42">
        <f t="shared" si="15"/>
        <v>84.23</v>
      </c>
      <c r="F114" s="42">
        <f t="shared" si="16"/>
        <v>84.23</v>
      </c>
      <c r="G114" s="42">
        <f t="shared" si="17"/>
        <v>84.23</v>
      </c>
      <c r="H114" s="42">
        <v>68.23</v>
      </c>
      <c r="I114" s="43">
        <v>16</v>
      </c>
      <c r="J114" s="42">
        <f t="shared" si="18"/>
        <v>0</v>
      </c>
      <c r="K114" s="42">
        <v>0</v>
      </c>
      <c r="L114" s="43">
        <v>0</v>
      </c>
      <c r="M114" s="42">
        <f t="shared" si="19"/>
        <v>0</v>
      </c>
      <c r="N114" s="42">
        <v>0</v>
      </c>
      <c r="O114" s="43">
        <v>0</v>
      </c>
      <c r="P114" s="44">
        <f t="shared" si="20"/>
        <v>0</v>
      </c>
      <c r="Q114" s="42">
        <f t="shared" si="21"/>
        <v>0</v>
      </c>
      <c r="R114" s="42">
        <v>0</v>
      </c>
      <c r="S114" s="43">
        <v>0</v>
      </c>
      <c r="T114" s="42">
        <f t="shared" si="22"/>
        <v>0</v>
      </c>
      <c r="U114" s="42">
        <v>0</v>
      </c>
      <c r="V114" s="42">
        <v>0</v>
      </c>
      <c r="W114" s="42">
        <f t="shared" si="23"/>
        <v>0</v>
      </c>
      <c r="X114" s="42">
        <v>0</v>
      </c>
      <c r="Y114" s="43">
        <v>0</v>
      </c>
      <c r="Z114" s="44">
        <f t="shared" si="24"/>
        <v>0</v>
      </c>
      <c r="AA114" s="42">
        <f t="shared" si="25"/>
        <v>0</v>
      </c>
      <c r="AB114" s="42">
        <v>0</v>
      </c>
      <c r="AC114" s="43">
        <v>0</v>
      </c>
      <c r="AD114" s="42">
        <f t="shared" si="26"/>
        <v>0</v>
      </c>
      <c r="AE114" s="42">
        <v>0</v>
      </c>
      <c r="AF114" s="43">
        <v>0</v>
      </c>
      <c r="AG114" s="42">
        <f t="shared" si="27"/>
        <v>0</v>
      </c>
      <c r="AH114" s="42">
        <v>0</v>
      </c>
      <c r="AI114" s="43">
        <v>0</v>
      </c>
      <c r="AJ114" s="42">
        <f t="shared" si="28"/>
        <v>0</v>
      </c>
      <c r="AK114" s="42">
        <v>0</v>
      </c>
      <c r="AL114" s="43">
        <v>0</v>
      </c>
      <c r="AM114" s="42">
        <f t="shared" si="29"/>
        <v>0</v>
      </c>
      <c r="AN114" s="42">
        <v>0</v>
      </c>
      <c r="AO114" s="43">
        <v>0</v>
      </c>
    </row>
    <row r="115" spans="1:41" ht="19.5" customHeight="1">
      <c r="A115" s="41" t="s">
        <v>322</v>
      </c>
      <c r="B115" s="41" t="s">
        <v>93</v>
      </c>
      <c r="C115" s="41" t="s">
        <v>130</v>
      </c>
      <c r="D115" s="41" t="s">
        <v>323</v>
      </c>
      <c r="E115" s="42">
        <f t="shared" si="15"/>
        <v>40.48</v>
      </c>
      <c r="F115" s="42">
        <f t="shared" si="16"/>
        <v>40.48</v>
      </c>
      <c r="G115" s="42">
        <f t="shared" si="17"/>
        <v>40.48</v>
      </c>
      <c r="H115" s="42">
        <v>32.48</v>
      </c>
      <c r="I115" s="43">
        <v>8</v>
      </c>
      <c r="J115" s="42">
        <f t="shared" si="18"/>
        <v>0</v>
      </c>
      <c r="K115" s="42">
        <v>0</v>
      </c>
      <c r="L115" s="43">
        <v>0</v>
      </c>
      <c r="M115" s="42">
        <f t="shared" si="19"/>
        <v>0</v>
      </c>
      <c r="N115" s="42">
        <v>0</v>
      </c>
      <c r="O115" s="43">
        <v>0</v>
      </c>
      <c r="P115" s="44">
        <f t="shared" si="20"/>
        <v>0</v>
      </c>
      <c r="Q115" s="42">
        <f t="shared" si="21"/>
        <v>0</v>
      </c>
      <c r="R115" s="42">
        <v>0</v>
      </c>
      <c r="S115" s="43">
        <v>0</v>
      </c>
      <c r="T115" s="42">
        <f t="shared" si="22"/>
        <v>0</v>
      </c>
      <c r="U115" s="42">
        <v>0</v>
      </c>
      <c r="V115" s="42">
        <v>0</v>
      </c>
      <c r="W115" s="42">
        <f t="shared" si="23"/>
        <v>0</v>
      </c>
      <c r="X115" s="42">
        <v>0</v>
      </c>
      <c r="Y115" s="43">
        <v>0</v>
      </c>
      <c r="Z115" s="44">
        <f t="shared" si="24"/>
        <v>0</v>
      </c>
      <c r="AA115" s="42">
        <f t="shared" si="25"/>
        <v>0</v>
      </c>
      <c r="AB115" s="42">
        <v>0</v>
      </c>
      <c r="AC115" s="43">
        <v>0</v>
      </c>
      <c r="AD115" s="42">
        <f t="shared" si="26"/>
        <v>0</v>
      </c>
      <c r="AE115" s="42">
        <v>0</v>
      </c>
      <c r="AF115" s="43">
        <v>0</v>
      </c>
      <c r="AG115" s="42">
        <f t="shared" si="27"/>
        <v>0</v>
      </c>
      <c r="AH115" s="42">
        <v>0</v>
      </c>
      <c r="AI115" s="43">
        <v>0</v>
      </c>
      <c r="AJ115" s="42">
        <f t="shared" si="28"/>
        <v>0</v>
      </c>
      <c r="AK115" s="42">
        <v>0</v>
      </c>
      <c r="AL115" s="43">
        <v>0</v>
      </c>
      <c r="AM115" s="42">
        <f t="shared" si="29"/>
        <v>0</v>
      </c>
      <c r="AN115" s="42">
        <v>0</v>
      </c>
      <c r="AO115" s="43">
        <v>0</v>
      </c>
    </row>
    <row r="116" spans="1:41" ht="19.5" customHeight="1">
      <c r="A116" s="41" t="s">
        <v>322</v>
      </c>
      <c r="B116" s="41" t="s">
        <v>102</v>
      </c>
      <c r="C116" s="41" t="s">
        <v>130</v>
      </c>
      <c r="D116" s="41" t="s">
        <v>324</v>
      </c>
      <c r="E116" s="42">
        <f t="shared" si="15"/>
        <v>5</v>
      </c>
      <c r="F116" s="42">
        <f t="shared" si="16"/>
        <v>5</v>
      </c>
      <c r="G116" s="42">
        <f t="shared" si="17"/>
        <v>5</v>
      </c>
      <c r="H116" s="42">
        <v>5</v>
      </c>
      <c r="I116" s="43">
        <v>0</v>
      </c>
      <c r="J116" s="42">
        <f t="shared" si="18"/>
        <v>0</v>
      </c>
      <c r="K116" s="42">
        <v>0</v>
      </c>
      <c r="L116" s="43">
        <v>0</v>
      </c>
      <c r="M116" s="42">
        <f t="shared" si="19"/>
        <v>0</v>
      </c>
      <c r="N116" s="42">
        <v>0</v>
      </c>
      <c r="O116" s="43">
        <v>0</v>
      </c>
      <c r="P116" s="44">
        <f t="shared" si="20"/>
        <v>0</v>
      </c>
      <c r="Q116" s="42">
        <f t="shared" si="21"/>
        <v>0</v>
      </c>
      <c r="R116" s="42">
        <v>0</v>
      </c>
      <c r="S116" s="43">
        <v>0</v>
      </c>
      <c r="T116" s="42">
        <f t="shared" si="22"/>
        <v>0</v>
      </c>
      <c r="U116" s="42">
        <v>0</v>
      </c>
      <c r="V116" s="42">
        <v>0</v>
      </c>
      <c r="W116" s="42">
        <f t="shared" si="23"/>
        <v>0</v>
      </c>
      <c r="X116" s="42">
        <v>0</v>
      </c>
      <c r="Y116" s="43">
        <v>0</v>
      </c>
      <c r="Z116" s="44">
        <f t="shared" si="24"/>
        <v>0</v>
      </c>
      <c r="AA116" s="42">
        <f t="shared" si="25"/>
        <v>0</v>
      </c>
      <c r="AB116" s="42">
        <v>0</v>
      </c>
      <c r="AC116" s="43">
        <v>0</v>
      </c>
      <c r="AD116" s="42">
        <f t="shared" si="26"/>
        <v>0</v>
      </c>
      <c r="AE116" s="42">
        <v>0</v>
      </c>
      <c r="AF116" s="43">
        <v>0</v>
      </c>
      <c r="AG116" s="42">
        <f t="shared" si="27"/>
        <v>0</v>
      </c>
      <c r="AH116" s="42">
        <v>0</v>
      </c>
      <c r="AI116" s="43">
        <v>0</v>
      </c>
      <c r="AJ116" s="42">
        <f t="shared" si="28"/>
        <v>0</v>
      </c>
      <c r="AK116" s="42">
        <v>0</v>
      </c>
      <c r="AL116" s="43">
        <v>0</v>
      </c>
      <c r="AM116" s="42">
        <f t="shared" si="29"/>
        <v>0</v>
      </c>
      <c r="AN116" s="42">
        <v>0</v>
      </c>
      <c r="AO116" s="43">
        <v>0</v>
      </c>
    </row>
    <row r="117" spans="1:41" ht="19.5" customHeight="1">
      <c r="A117" s="41" t="s">
        <v>322</v>
      </c>
      <c r="B117" s="41" t="s">
        <v>84</v>
      </c>
      <c r="C117" s="41" t="s">
        <v>130</v>
      </c>
      <c r="D117" s="41" t="s">
        <v>325</v>
      </c>
      <c r="E117" s="42">
        <f t="shared" si="15"/>
        <v>20.39</v>
      </c>
      <c r="F117" s="42">
        <f t="shared" si="16"/>
        <v>20.39</v>
      </c>
      <c r="G117" s="42">
        <f t="shared" si="17"/>
        <v>20.39</v>
      </c>
      <c r="H117" s="42">
        <v>20.39</v>
      </c>
      <c r="I117" s="43">
        <v>0</v>
      </c>
      <c r="J117" s="42">
        <f t="shared" si="18"/>
        <v>0</v>
      </c>
      <c r="K117" s="42">
        <v>0</v>
      </c>
      <c r="L117" s="43">
        <v>0</v>
      </c>
      <c r="M117" s="42">
        <f t="shared" si="19"/>
        <v>0</v>
      </c>
      <c r="N117" s="42">
        <v>0</v>
      </c>
      <c r="O117" s="43">
        <v>0</v>
      </c>
      <c r="P117" s="44">
        <f t="shared" si="20"/>
        <v>0</v>
      </c>
      <c r="Q117" s="42">
        <f t="shared" si="21"/>
        <v>0</v>
      </c>
      <c r="R117" s="42">
        <v>0</v>
      </c>
      <c r="S117" s="43">
        <v>0</v>
      </c>
      <c r="T117" s="42">
        <f t="shared" si="22"/>
        <v>0</v>
      </c>
      <c r="U117" s="42">
        <v>0</v>
      </c>
      <c r="V117" s="42">
        <v>0</v>
      </c>
      <c r="W117" s="42">
        <f t="shared" si="23"/>
        <v>0</v>
      </c>
      <c r="X117" s="42">
        <v>0</v>
      </c>
      <c r="Y117" s="43">
        <v>0</v>
      </c>
      <c r="Z117" s="44">
        <f t="shared" si="24"/>
        <v>0</v>
      </c>
      <c r="AA117" s="42">
        <f t="shared" si="25"/>
        <v>0</v>
      </c>
      <c r="AB117" s="42">
        <v>0</v>
      </c>
      <c r="AC117" s="43">
        <v>0</v>
      </c>
      <c r="AD117" s="42">
        <f t="shared" si="26"/>
        <v>0</v>
      </c>
      <c r="AE117" s="42">
        <v>0</v>
      </c>
      <c r="AF117" s="43">
        <v>0</v>
      </c>
      <c r="AG117" s="42">
        <f t="shared" si="27"/>
        <v>0</v>
      </c>
      <c r="AH117" s="42">
        <v>0</v>
      </c>
      <c r="AI117" s="43">
        <v>0</v>
      </c>
      <c r="AJ117" s="42">
        <f t="shared" si="28"/>
        <v>0</v>
      </c>
      <c r="AK117" s="42">
        <v>0</v>
      </c>
      <c r="AL117" s="43">
        <v>0</v>
      </c>
      <c r="AM117" s="42">
        <f t="shared" si="29"/>
        <v>0</v>
      </c>
      <c r="AN117" s="42">
        <v>0</v>
      </c>
      <c r="AO117" s="43">
        <v>0</v>
      </c>
    </row>
    <row r="118" spans="1:41" ht="19.5" customHeight="1">
      <c r="A118" s="41" t="s">
        <v>322</v>
      </c>
      <c r="B118" s="41" t="s">
        <v>92</v>
      </c>
      <c r="C118" s="41" t="s">
        <v>130</v>
      </c>
      <c r="D118" s="41" t="s">
        <v>326</v>
      </c>
      <c r="E118" s="42">
        <f t="shared" si="15"/>
        <v>8</v>
      </c>
      <c r="F118" s="42">
        <f t="shared" si="16"/>
        <v>8</v>
      </c>
      <c r="G118" s="42">
        <f t="shared" si="17"/>
        <v>8</v>
      </c>
      <c r="H118" s="42">
        <v>0</v>
      </c>
      <c r="I118" s="43">
        <v>8</v>
      </c>
      <c r="J118" s="42">
        <f t="shared" si="18"/>
        <v>0</v>
      </c>
      <c r="K118" s="42">
        <v>0</v>
      </c>
      <c r="L118" s="43">
        <v>0</v>
      </c>
      <c r="M118" s="42">
        <f t="shared" si="19"/>
        <v>0</v>
      </c>
      <c r="N118" s="42">
        <v>0</v>
      </c>
      <c r="O118" s="43">
        <v>0</v>
      </c>
      <c r="P118" s="44">
        <f t="shared" si="20"/>
        <v>0</v>
      </c>
      <c r="Q118" s="42">
        <f t="shared" si="21"/>
        <v>0</v>
      </c>
      <c r="R118" s="42">
        <v>0</v>
      </c>
      <c r="S118" s="43">
        <v>0</v>
      </c>
      <c r="T118" s="42">
        <f t="shared" si="22"/>
        <v>0</v>
      </c>
      <c r="U118" s="42">
        <v>0</v>
      </c>
      <c r="V118" s="42">
        <v>0</v>
      </c>
      <c r="W118" s="42">
        <f t="shared" si="23"/>
        <v>0</v>
      </c>
      <c r="X118" s="42">
        <v>0</v>
      </c>
      <c r="Y118" s="43">
        <v>0</v>
      </c>
      <c r="Z118" s="44">
        <f t="shared" si="24"/>
        <v>0</v>
      </c>
      <c r="AA118" s="42">
        <f t="shared" si="25"/>
        <v>0</v>
      </c>
      <c r="AB118" s="42">
        <v>0</v>
      </c>
      <c r="AC118" s="43">
        <v>0</v>
      </c>
      <c r="AD118" s="42">
        <f t="shared" si="26"/>
        <v>0</v>
      </c>
      <c r="AE118" s="42">
        <v>0</v>
      </c>
      <c r="AF118" s="43">
        <v>0</v>
      </c>
      <c r="AG118" s="42">
        <f t="shared" si="27"/>
        <v>0</v>
      </c>
      <c r="AH118" s="42">
        <v>0</v>
      </c>
      <c r="AI118" s="43">
        <v>0</v>
      </c>
      <c r="AJ118" s="42">
        <f t="shared" si="28"/>
        <v>0</v>
      </c>
      <c r="AK118" s="42">
        <v>0</v>
      </c>
      <c r="AL118" s="43">
        <v>0</v>
      </c>
      <c r="AM118" s="42">
        <f t="shared" si="29"/>
        <v>0</v>
      </c>
      <c r="AN118" s="42">
        <v>0</v>
      </c>
      <c r="AO118" s="43">
        <v>0</v>
      </c>
    </row>
    <row r="119" spans="1:41" ht="19.5" customHeight="1">
      <c r="A119" s="41" t="s">
        <v>322</v>
      </c>
      <c r="B119" s="41" t="s">
        <v>145</v>
      </c>
      <c r="C119" s="41" t="s">
        <v>130</v>
      </c>
      <c r="D119" s="41" t="s">
        <v>327</v>
      </c>
      <c r="E119" s="42">
        <f t="shared" si="15"/>
        <v>0.09</v>
      </c>
      <c r="F119" s="42">
        <f t="shared" si="16"/>
        <v>0.09</v>
      </c>
      <c r="G119" s="42">
        <f t="shared" si="17"/>
        <v>0.09</v>
      </c>
      <c r="H119" s="42">
        <v>0.09</v>
      </c>
      <c r="I119" s="43">
        <v>0</v>
      </c>
      <c r="J119" s="42">
        <f t="shared" si="18"/>
        <v>0</v>
      </c>
      <c r="K119" s="42">
        <v>0</v>
      </c>
      <c r="L119" s="43">
        <v>0</v>
      </c>
      <c r="M119" s="42">
        <f t="shared" si="19"/>
        <v>0</v>
      </c>
      <c r="N119" s="42">
        <v>0</v>
      </c>
      <c r="O119" s="43">
        <v>0</v>
      </c>
      <c r="P119" s="44">
        <f t="shared" si="20"/>
        <v>0</v>
      </c>
      <c r="Q119" s="42">
        <f t="shared" si="21"/>
        <v>0</v>
      </c>
      <c r="R119" s="42">
        <v>0</v>
      </c>
      <c r="S119" s="43">
        <v>0</v>
      </c>
      <c r="T119" s="42">
        <f t="shared" si="22"/>
        <v>0</v>
      </c>
      <c r="U119" s="42">
        <v>0</v>
      </c>
      <c r="V119" s="42">
        <v>0</v>
      </c>
      <c r="W119" s="42">
        <f t="shared" si="23"/>
        <v>0</v>
      </c>
      <c r="X119" s="42">
        <v>0</v>
      </c>
      <c r="Y119" s="43">
        <v>0</v>
      </c>
      <c r="Z119" s="44">
        <f t="shared" si="24"/>
        <v>0</v>
      </c>
      <c r="AA119" s="42">
        <f t="shared" si="25"/>
        <v>0</v>
      </c>
      <c r="AB119" s="42">
        <v>0</v>
      </c>
      <c r="AC119" s="43">
        <v>0</v>
      </c>
      <c r="AD119" s="42">
        <f t="shared" si="26"/>
        <v>0</v>
      </c>
      <c r="AE119" s="42">
        <v>0</v>
      </c>
      <c r="AF119" s="43">
        <v>0</v>
      </c>
      <c r="AG119" s="42">
        <f t="shared" si="27"/>
        <v>0</v>
      </c>
      <c r="AH119" s="42">
        <v>0</v>
      </c>
      <c r="AI119" s="43">
        <v>0</v>
      </c>
      <c r="AJ119" s="42">
        <f t="shared" si="28"/>
        <v>0</v>
      </c>
      <c r="AK119" s="42">
        <v>0</v>
      </c>
      <c r="AL119" s="43">
        <v>0</v>
      </c>
      <c r="AM119" s="42">
        <f t="shared" si="29"/>
        <v>0</v>
      </c>
      <c r="AN119" s="42">
        <v>0</v>
      </c>
      <c r="AO119" s="43">
        <v>0</v>
      </c>
    </row>
    <row r="120" spans="1:41" ht="19.5" customHeight="1">
      <c r="A120" s="41" t="s">
        <v>322</v>
      </c>
      <c r="B120" s="41" t="s">
        <v>89</v>
      </c>
      <c r="C120" s="41" t="s">
        <v>130</v>
      </c>
      <c r="D120" s="41" t="s">
        <v>330</v>
      </c>
      <c r="E120" s="42">
        <f t="shared" si="15"/>
        <v>10.09</v>
      </c>
      <c r="F120" s="42">
        <f t="shared" si="16"/>
        <v>10.09</v>
      </c>
      <c r="G120" s="42">
        <f t="shared" si="17"/>
        <v>10.09</v>
      </c>
      <c r="H120" s="42">
        <v>10.09</v>
      </c>
      <c r="I120" s="43">
        <v>0</v>
      </c>
      <c r="J120" s="42">
        <f t="shared" si="18"/>
        <v>0</v>
      </c>
      <c r="K120" s="42">
        <v>0</v>
      </c>
      <c r="L120" s="43">
        <v>0</v>
      </c>
      <c r="M120" s="42">
        <f t="shared" si="19"/>
        <v>0</v>
      </c>
      <c r="N120" s="42">
        <v>0</v>
      </c>
      <c r="O120" s="43">
        <v>0</v>
      </c>
      <c r="P120" s="44">
        <f t="shared" si="20"/>
        <v>0</v>
      </c>
      <c r="Q120" s="42">
        <f t="shared" si="21"/>
        <v>0</v>
      </c>
      <c r="R120" s="42">
        <v>0</v>
      </c>
      <c r="S120" s="43">
        <v>0</v>
      </c>
      <c r="T120" s="42">
        <f t="shared" si="22"/>
        <v>0</v>
      </c>
      <c r="U120" s="42">
        <v>0</v>
      </c>
      <c r="V120" s="42">
        <v>0</v>
      </c>
      <c r="W120" s="42">
        <f t="shared" si="23"/>
        <v>0</v>
      </c>
      <c r="X120" s="42">
        <v>0</v>
      </c>
      <c r="Y120" s="43">
        <v>0</v>
      </c>
      <c r="Z120" s="44">
        <f t="shared" si="24"/>
        <v>0</v>
      </c>
      <c r="AA120" s="42">
        <f t="shared" si="25"/>
        <v>0</v>
      </c>
      <c r="AB120" s="42">
        <v>0</v>
      </c>
      <c r="AC120" s="43">
        <v>0</v>
      </c>
      <c r="AD120" s="42">
        <f t="shared" si="26"/>
        <v>0</v>
      </c>
      <c r="AE120" s="42">
        <v>0</v>
      </c>
      <c r="AF120" s="43">
        <v>0</v>
      </c>
      <c r="AG120" s="42">
        <f t="shared" si="27"/>
        <v>0</v>
      </c>
      <c r="AH120" s="42">
        <v>0</v>
      </c>
      <c r="AI120" s="43">
        <v>0</v>
      </c>
      <c r="AJ120" s="42">
        <f t="shared" si="28"/>
        <v>0</v>
      </c>
      <c r="AK120" s="42">
        <v>0</v>
      </c>
      <c r="AL120" s="43">
        <v>0</v>
      </c>
      <c r="AM120" s="42">
        <f t="shared" si="29"/>
        <v>0</v>
      </c>
      <c r="AN120" s="42">
        <v>0</v>
      </c>
      <c r="AO120" s="43">
        <v>0</v>
      </c>
    </row>
    <row r="121" spans="1:41" ht="19.5" customHeight="1">
      <c r="A121" s="41" t="s">
        <v>322</v>
      </c>
      <c r="B121" s="41" t="s">
        <v>85</v>
      </c>
      <c r="C121" s="41" t="s">
        <v>130</v>
      </c>
      <c r="D121" s="41" t="s">
        <v>332</v>
      </c>
      <c r="E121" s="42">
        <f t="shared" si="15"/>
        <v>0.18</v>
      </c>
      <c r="F121" s="42">
        <f t="shared" si="16"/>
        <v>0.18</v>
      </c>
      <c r="G121" s="42">
        <f t="shared" si="17"/>
        <v>0.18</v>
      </c>
      <c r="H121" s="42">
        <v>0.18</v>
      </c>
      <c r="I121" s="43">
        <v>0</v>
      </c>
      <c r="J121" s="42">
        <f t="shared" si="18"/>
        <v>0</v>
      </c>
      <c r="K121" s="42">
        <v>0</v>
      </c>
      <c r="L121" s="43">
        <v>0</v>
      </c>
      <c r="M121" s="42">
        <f t="shared" si="19"/>
        <v>0</v>
      </c>
      <c r="N121" s="42">
        <v>0</v>
      </c>
      <c r="O121" s="43">
        <v>0</v>
      </c>
      <c r="P121" s="44">
        <f t="shared" si="20"/>
        <v>0</v>
      </c>
      <c r="Q121" s="42">
        <f t="shared" si="21"/>
        <v>0</v>
      </c>
      <c r="R121" s="42">
        <v>0</v>
      </c>
      <c r="S121" s="43">
        <v>0</v>
      </c>
      <c r="T121" s="42">
        <f t="shared" si="22"/>
        <v>0</v>
      </c>
      <c r="U121" s="42">
        <v>0</v>
      </c>
      <c r="V121" s="42">
        <v>0</v>
      </c>
      <c r="W121" s="42">
        <f t="shared" si="23"/>
        <v>0</v>
      </c>
      <c r="X121" s="42">
        <v>0</v>
      </c>
      <c r="Y121" s="43">
        <v>0</v>
      </c>
      <c r="Z121" s="44">
        <f t="shared" si="24"/>
        <v>0</v>
      </c>
      <c r="AA121" s="42">
        <f t="shared" si="25"/>
        <v>0</v>
      </c>
      <c r="AB121" s="42">
        <v>0</v>
      </c>
      <c r="AC121" s="43">
        <v>0</v>
      </c>
      <c r="AD121" s="42">
        <f t="shared" si="26"/>
        <v>0</v>
      </c>
      <c r="AE121" s="42">
        <v>0</v>
      </c>
      <c r="AF121" s="43">
        <v>0</v>
      </c>
      <c r="AG121" s="42">
        <f t="shared" si="27"/>
        <v>0</v>
      </c>
      <c r="AH121" s="42">
        <v>0</v>
      </c>
      <c r="AI121" s="43">
        <v>0</v>
      </c>
      <c r="AJ121" s="42">
        <f t="shared" si="28"/>
        <v>0</v>
      </c>
      <c r="AK121" s="42">
        <v>0</v>
      </c>
      <c r="AL121" s="43">
        <v>0</v>
      </c>
      <c r="AM121" s="42">
        <f t="shared" si="29"/>
        <v>0</v>
      </c>
      <c r="AN121" s="42">
        <v>0</v>
      </c>
      <c r="AO121" s="43">
        <v>0</v>
      </c>
    </row>
    <row r="122" spans="1:41" ht="19.5" customHeight="1">
      <c r="A122" s="41" t="s">
        <v>38</v>
      </c>
      <c r="B122" s="41" t="s">
        <v>38</v>
      </c>
      <c r="C122" s="41" t="s">
        <v>38</v>
      </c>
      <c r="D122" s="41" t="s">
        <v>333</v>
      </c>
      <c r="E122" s="42">
        <f t="shared" si="15"/>
        <v>4.61</v>
      </c>
      <c r="F122" s="42">
        <f t="shared" si="16"/>
        <v>4.61</v>
      </c>
      <c r="G122" s="42">
        <f t="shared" si="17"/>
        <v>4.61</v>
      </c>
      <c r="H122" s="42">
        <v>0</v>
      </c>
      <c r="I122" s="43">
        <v>4.61</v>
      </c>
      <c r="J122" s="42">
        <f t="shared" si="18"/>
        <v>0</v>
      </c>
      <c r="K122" s="42">
        <v>0</v>
      </c>
      <c r="L122" s="43">
        <v>0</v>
      </c>
      <c r="M122" s="42">
        <f t="shared" si="19"/>
        <v>0</v>
      </c>
      <c r="N122" s="42">
        <v>0</v>
      </c>
      <c r="O122" s="43">
        <v>0</v>
      </c>
      <c r="P122" s="44">
        <f t="shared" si="20"/>
        <v>0</v>
      </c>
      <c r="Q122" s="42">
        <f t="shared" si="21"/>
        <v>0</v>
      </c>
      <c r="R122" s="42">
        <v>0</v>
      </c>
      <c r="S122" s="43">
        <v>0</v>
      </c>
      <c r="T122" s="42">
        <f t="shared" si="22"/>
        <v>0</v>
      </c>
      <c r="U122" s="42">
        <v>0</v>
      </c>
      <c r="V122" s="42">
        <v>0</v>
      </c>
      <c r="W122" s="42">
        <f t="shared" si="23"/>
        <v>0</v>
      </c>
      <c r="X122" s="42">
        <v>0</v>
      </c>
      <c r="Y122" s="43">
        <v>0</v>
      </c>
      <c r="Z122" s="44">
        <f t="shared" si="24"/>
        <v>0</v>
      </c>
      <c r="AA122" s="42">
        <f t="shared" si="25"/>
        <v>0</v>
      </c>
      <c r="AB122" s="42">
        <v>0</v>
      </c>
      <c r="AC122" s="43">
        <v>0</v>
      </c>
      <c r="AD122" s="42">
        <f t="shared" si="26"/>
        <v>0</v>
      </c>
      <c r="AE122" s="42">
        <v>0</v>
      </c>
      <c r="AF122" s="43">
        <v>0</v>
      </c>
      <c r="AG122" s="42">
        <f t="shared" si="27"/>
        <v>0</v>
      </c>
      <c r="AH122" s="42">
        <v>0</v>
      </c>
      <c r="AI122" s="43">
        <v>0</v>
      </c>
      <c r="AJ122" s="42">
        <f t="shared" si="28"/>
        <v>0</v>
      </c>
      <c r="AK122" s="42">
        <v>0</v>
      </c>
      <c r="AL122" s="43">
        <v>0</v>
      </c>
      <c r="AM122" s="42">
        <f t="shared" si="29"/>
        <v>0</v>
      </c>
      <c r="AN122" s="42">
        <v>0</v>
      </c>
      <c r="AO122" s="43">
        <v>0</v>
      </c>
    </row>
    <row r="123" spans="1:41" ht="19.5" customHeight="1">
      <c r="A123" s="41" t="s">
        <v>334</v>
      </c>
      <c r="B123" s="41" t="s">
        <v>145</v>
      </c>
      <c r="C123" s="41" t="s">
        <v>130</v>
      </c>
      <c r="D123" s="41" t="s">
        <v>335</v>
      </c>
      <c r="E123" s="42">
        <f t="shared" si="15"/>
        <v>4.61</v>
      </c>
      <c r="F123" s="42">
        <f t="shared" si="16"/>
        <v>4.61</v>
      </c>
      <c r="G123" s="42">
        <f t="shared" si="17"/>
        <v>4.61</v>
      </c>
      <c r="H123" s="42">
        <v>0</v>
      </c>
      <c r="I123" s="43">
        <v>4.61</v>
      </c>
      <c r="J123" s="42">
        <f t="shared" si="18"/>
        <v>0</v>
      </c>
      <c r="K123" s="42">
        <v>0</v>
      </c>
      <c r="L123" s="43">
        <v>0</v>
      </c>
      <c r="M123" s="42">
        <f t="shared" si="19"/>
        <v>0</v>
      </c>
      <c r="N123" s="42">
        <v>0</v>
      </c>
      <c r="O123" s="43">
        <v>0</v>
      </c>
      <c r="P123" s="44">
        <f t="shared" si="20"/>
        <v>0</v>
      </c>
      <c r="Q123" s="42">
        <f t="shared" si="21"/>
        <v>0</v>
      </c>
      <c r="R123" s="42">
        <v>0</v>
      </c>
      <c r="S123" s="43">
        <v>0</v>
      </c>
      <c r="T123" s="42">
        <f t="shared" si="22"/>
        <v>0</v>
      </c>
      <c r="U123" s="42">
        <v>0</v>
      </c>
      <c r="V123" s="42">
        <v>0</v>
      </c>
      <c r="W123" s="42">
        <f t="shared" si="23"/>
        <v>0</v>
      </c>
      <c r="X123" s="42">
        <v>0</v>
      </c>
      <c r="Y123" s="43">
        <v>0</v>
      </c>
      <c r="Z123" s="44">
        <f t="shared" si="24"/>
        <v>0</v>
      </c>
      <c r="AA123" s="42">
        <f t="shared" si="25"/>
        <v>0</v>
      </c>
      <c r="AB123" s="42">
        <v>0</v>
      </c>
      <c r="AC123" s="43">
        <v>0</v>
      </c>
      <c r="AD123" s="42">
        <f t="shared" si="26"/>
        <v>0</v>
      </c>
      <c r="AE123" s="42">
        <v>0</v>
      </c>
      <c r="AF123" s="43">
        <v>0</v>
      </c>
      <c r="AG123" s="42">
        <f t="shared" si="27"/>
        <v>0</v>
      </c>
      <c r="AH123" s="42">
        <v>0</v>
      </c>
      <c r="AI123" s="43">
        <v>0</v>
      </c>
      <c r="AJ123" s="42">
        <f t="shared" si="28"/>
        <v>0</v>
      </c>
      <c r="AK123" s="42">
        <v>0</v>
      </c>
      <c r="AL123" s="43">
        <v>0</v>
      </c>
      <c r="AM123" s="42">
        <f t="shared" si="29"/>
        <v>0</v>
      </c>
      <c r="AN123" s="42">
        <v>0</v>
      </c>
      <c r="AO123" s="43">
        <v>0</v>
      </c>
    </row>
    <row r="124" spans="1:41" ht="19.5" customHeight="1">
      <c r="A124" s="41" t="s">
        <v>38</v>
      </c>
      <c r="B124" s="41" t="s">
        <v>38</v>
      </c>
      <c r="C124" s="41" t="s">
        <v>38</v>
      </c>
      <c r="D124" s="41" t="s">
        <v>134</v>
      </c>
      <c r="E124" s="42">
        <f t="shared" si="15"/>
        <v>793.85</v>
      </c>
      <c r="F124" s="42">
        <f t="shared" si="16"/>
        <v>793.85</v>
      </c>
      <c r="G124" s="42">
        <f t="shared" si="17"/>
        <v>793.85</v>
      </c>
      <c r="H124" s="42">
        <v>426.85</v>
      </c>
      <c r="I124" s="43">
        <v>367</v>
      </c>
      <c r="J124" s="42">
        <f t="shared" si="18"/>
        <v>0</v>
      </c>
      <c r="K124" s="42">
        <v>0</v>
      </c>
      <c r="L124" s="43">
        <v>0</v>
      </c>
      <c r="M124" s="42">
        <f t="shared" si="19"/>
        <v>0</v>
      </c>
      <c r="N124" s="42">
        <v>0</v>
      </c>
      <c r="O124" s="43">
        <v>0</v>
      </c>
      <c r="P124" s="44">
        <f t="shared" si="20"/>
        <v>0</v>
      </c>
      <c r="Q124" s="42">
        <f t="shared" si="21"/>
        <v>0</v>
      </c>
      <c r="R124" s="42">
        <v>0</v>
      </c>
      <c r="S124" s="43">
        <v>0</v>
      </c>
      <c r="T124" s="42">
        <f t="shared" si="22"/>
        <v>0</v>
      </c>
      <c r="U124" s="42">
        <v>0</v>
      </c>
      <c r="V124" s="42">
        <v>0</v>
      </c>
      <c r="W124" s="42">
        <f t="shared" si="23"/>
        <v>0</v>
      </c>
      <c r="X124" s="42">
        <v>0</v>
      </c>
      <c r="Y124" s="43">
        <v>0</v>
      </c>
      <c r="Z124" s="44">
        <f t="shared" si="24"/>
        <v>0</v>
      </c>
      <c r="AA124" s="42">
        <f t="shared" si="25"/>
        <v>0</v>
      </c>
      <c r="AB124" s="42">
        <v>0</v>
      </c>
      <c r="AC124" s="43">
        <v>0</v>
      </c>
      <c r="AD124" s="42">
        <f t="shared" si="26"/>
        <v>0</v>
      </c>
      <c r="AE124" s="42">
        <v>0</v>
      </c>
      <c r="AF124" s="43">
        <v>0</v>
      </c>
      <c r="AG124" s="42">
        <f t="shared" si="27"/>
        <v>0</v>
      </c>
      <c r="AH124" s="42">
        <v>0</v>
      </c>
      <c r="AI124" s="43">
        <v>0</v>
      </c>
      <c r="AJ124" s="42">
        <f t="shared" si="28"/>
        <v>0</v>
      </c>
      <c r="AK124" s="42">
        <v>0</v>
      </c>
      <c r="AL124" s="43">
        <v>0</v>
      </c>
      <c r="AM124" s="42">
        <f t="shared" si="29"/>
        <v>0</v>
      </c>
      <c r="AN124" s="42">
        <v>0</v>
      </c>
      <c r="AO124" s="43">
        <v>0</v>
      </c>
    </row>
    <row r="125" spans="1:41" ht="19.5" customHeight="1">
      <c r="A125" s="41" t="s">
        <v>38</v>
      </c>
      <c r="B125" s="41" t="s">
        <v>38</v>
      </c>
      <c r="C125" s="41" t="s">
        <v>38</v>
      </c>
      <c r="D125" s="41" t="s">
        <v>135</v>
      </c>
      <c r="E125" s="42">
        <f t="shared" si="15"/>
        <v>793.85</v>
      </c>
      <c r="F125" s="42">
        <f t="shared" si="16"/>
        <v>793.85</v>
      </c>
      <c r="G125" s="42">
        <f t="shared" si="17"/>
        <v>793.85</v>
      </c>
      <c r="H125" s="42">
        <v>426.85</v>
      </c>
      <c r="I125" s="43">
        <v>367</v>
      </c>
      <c r="J125" s="42">
        <f t="shared" si="18"/>
        <v>0</v>
      </c>
      <c r="K125" s="42">
        <v>0</v>
      </c>
      <c r="L125" s="43">
        <v>0</v>
      </c>
      <c r="M125" s="42">
        <f t="shared" si="19"/>
        <v>0</v>
      </c>
      <c r="N125" s="42">
        <v>0</v>
      </c>
      <c r="O125" s="43">
        <v>0</v>
      </c>
      <c r="P125" s="44">
        <f t="shared" si="20"/>
        <v>0</v>
      </c>
      <c r="Q125" s="42">
        <f t="shared" si="21"/>
        <v>0</v>
      </c>
      <c r="R125" s="42">
        <v>0</v>
      </c>
      <c r="S125" s="43">
        <v>0</v>
      </c>
      <c r="T125" s="42">
        <f t="shared" si="22"/>
        <v>0</v>
      </c>
      <c r="U125" s="42">
        <v>0</v>
      </c>
      <c r="V125" s="42">
        <v>0</v>
      </c>
      <c r="W125" s="42">
        <f t="shared" si="23"/>
        <v>0</v>
      </c>
      <c r="X125" s="42">
        <v>0</v>
      </c>
      <c r="Y125" s="43">
        <v>0</v>
      </c>
      <c r="Z125" s="44">
        <f t="shared" si="24"/>
        <v>0</v>
      </c>
      <c r="AA125" s="42">
        <f t="shared" si="25"/>
        <v>0</v>
      </c>
      <c r="AB125" s="42">
        <v>0</v>
      </c>
      <c r="AC125" s="43">
        <v>0</v>
      </c>
      <c r="AD125" s="42">
        <f t="shared" si="26"/>
        <v>0</v>
      </c>
      <c r="AE125" s="42">
        <v>0</v>
      </c>
      <c r="AF125" s="43">
        <v>0</v>
      </c>
      <c r="AG125" s="42">
        <f t="shared" si="27"/>
        <v>0</v>
      </c>
      <c r="AH125" s="42">
        <v>0</v>
      </c>
      <c r="AI125" s="43">
        <v>0</v>
      </c>
      <c r="AJ125" s="42">
        <f t="shared" si="28"/>
        <v>0</v>
      </c>
      <c r="AK125" s="42">
        <v>0</v>
      </c>
      <c r="AL125" s="43">
        <v>0</v>
      </c>
      <c r="AM125" s="42">
        <f t="shared" si="29"/>
        <v>0</v>
      </c>
      <c r="AN125" s="42">
        <v>0</v>
      </c>
      <c r="AO125" s="43">
        <v>0</v>
      </c>
    </row>
    <row r="126" spans="1:41" ht="19.5" customHeight="1">
      <c r="A126" s="41" t="s">
        <v>38</v>
      </c>
      <c r="B126" s="41" t="s">
        <v>38</v>
      </c>
      <c r="C126" s="41" t="s">
        <v>38</v>
      </c>
      <c r="D126" s="41" t="s">
        <v>344</v>
      </c>
      <c r="E126" s="42">
        <f t="shared" si="15"/>
        <v>788.8199999999999</v>
      </c>
      <c r="F126" s="42">
        <f t="shared" si="16"/>
        <v>788.8199999999999</v>
      </c>
      <c r="G126" s="42">
        <f t="shared" si="17"/>
        <v>788.8199999999999</v>
      </c>
      <c r="H126" s="42">
        <v>426.82</v>
      </c>
      <c r="I126" s="43">
        <v>362</v>
      </c>
      <c r="J126" s="42">
        <f t="shared" si="18"/>
        <v>0</v>
      </c>
      <c r="K126" s="42">
        <v>0</v>
      </c>
      <c r="L126" s="43">
        <v>0</v>
      </c>
      <c r="M126" s="42">
        <f t="shared" si="19"/>
        <v>0</v>
      </c>
      <c r="N126" s="42">
        <v>0</v>
      </c>
      <c r="O126" s="43">
        <v>0</v>
      </c>
      <c r="P126" s="44">
        <f t="shared" si="20"/>
        <v>0</v>
      </c>
      <c r="Q126" s="42">
        <f t="shared" si="21"/>
        <v>0</v>
      </c>
      <c r="R126" s="42">
        <v>0</v>
      </c>
      <c r="S126" s="43">
        <v>0</v>
      </c>
      <c r="T126" s="42">
        <f t="shared" si="22"/>
        <v>0</v>
      </c>
      <c r="U126" s="42">
        <v>0</v>
      </c>
      <c r="V126" s="42">
        <v>0</v>
      </c>
      <c r="W126" s="42">
        <f t="shared" si="23"/>
        <v>0</v>
      </c>
      <c r="X126" s="42">
        <v>0</v>
      </c>
      <c r="Y126" s="43">
        <v>0</v>
      </c>
      <c r="Z126" s="44">
        <f t="shared" si="24"/>
        <v>0</v>
      </c>
      <c r="AA126" s="42">
        <f t="shared" si="25"/>
        <v>0</v>
      </c>
      <c r="AB126" s="42">
        <v>0</v>
      </c>
      <c r="AC126" s="43">
        <v>0</v>
      </c>
      <c r="AD126" s="42">
        <f t="shared" si="26"/>
        <v>0</v>
      </c>
      <c r="AE126" s="42">
        <v>0</v>
      </c>
      <c r="AF126" s="43">
        <v>0</v>
      </c>
      <c r="AG126" s="42">
        <f t="shared" si="27"/>
        <v>0</v>
      </c>
      <c r="AH126" s="42">
        <v>0</v>
      </c>
      <c r="AI126" s="43">
        <v>0</v>
      </c>
      <c r="AJ126" s="42">
        <f t="shared" si="28"/>
        <v>0</v>
      </c>
      <c r="AK126" s="42">
        <v>0</v>
      </c>
      <c r="AL126" s="43">
        <v>0</v>
      </c>
      <c r="AM126" s="42">
        <f t="shared" si="29"/>
        <v>0</v>
      </c>
      <c r="AN126" s="42">
        <v>0</v>
      </c>
      <c r="AO126" s="43">
        <v>0</v>
      </c>
    </row>
    <row r="127" spans="1:41" ht="19.5" customHeight="1">
      <c r="A127" s="41" t="s">
        <v>345</v>
      </c>
      <c r="B127" s="41" t="s">
        <v>93</v>
      </c>
      <c r="C127" s="41" t="s">
        <v>136</v>
      </c>
      <c r="D127" s="41" t="s">
        <v>346</v>
      </c>
      <c r="E127" s="42">
        <f t="shared" si="15"/>
        <v>235.92</v>
      </c>
      <c r="F127" s="42">
        <f t="shared" si="16"/>
        <v>235.92</v>
      </c>
      <c r="G127" s="42">
        <f t="shared" si="17"/>
        <v>235.92</v>
      </c>
      <c r="H127" s="42">
        <v>235.92</v>
      </c>
      <c r="I127" s="43">
        <v>0</v>
      </c>
      <c r="J127" s="42">
        <f t="shared" si="18"/>
        <v>0</v>
      </c>
      <c r="K127" s="42">
        <v>0</v>
      </c>
      <c r="L127" s="43">
        <v>0</v>
      </c>
      <c r="M127" s="42">
        <f t="shared" si="19"/>
        <v>0</v>
      </c>
      <c r="N127" s="42">
        <v>0</v>
      </c>
      <c r="O127" s="43">
        <v>0</v>
      </c>
      <c r="P127" s="44">
        <f t="shared" si="20"/>
        <v>0</v>
      </c>
      <c r="Q127" s="42">
        <f t="shared" si="21"/>
        <v>0</v>
      </c>
      <c r="R127" s="42">
        <v>0</v>
      </c>
      <c r="S127" s="43">
        <v>0</v>
      </c>
      <c r="T127" s="42">
        <f t="shared" si="22"/>
        <v>0</v>
      </c>
      <c r="U127" s="42">
        <v>0</v>
      </c>
      <c r="V127" s="42">
        <v>0</v>
      </c>
      <c r="W127" s="42">
        <f t="shared" si="23"/>
        <v>0</v>
      </c>
      <c r="X127" s="42">
        <v>0</v>
      </c>
      <c r="Y127" s="43">
        <v>0</v>
      </c>
      <c r="Z127" s="44">
        <f t="shared" si="24"/>
        <v>0</v>
      </c>
      <c r="AA127" s="42">
        <f t="shared" si="25"/>
        <v>0</v>
      </c>
      <c r="AB127" s="42">
        <v>0</v>
      </c>
      <c r="AC127" s="43">
        <v>0</v>
      </c>
      <c r="AD127" s="42">
        <f t="shared" si="26"/>
        <v>0</v>
      </c>
      <c r="AE127" s="42">
        <v>0</v>
      </c>
      <c r="AF127" s="43">
        <v>0</v>
      </c>
      <c r="AG127" s="42">
        <f t="shared" si="27"/>
        <v>0</v>
      </c>
      <c r="AH127" s="42">
        <v>0</v>
      </c>
      <c r="AI127" s="43">
        <v>0</v>
      </c>
      <c r="AJ127" s="42">
        <f t="shared" si="28"/>
        <v>0</v>
      </c>
      <c r="AK127" s="42">
        <v>0</v>
      </c>
      <c r="AL127" s="43">
        <v>0</v>
      </c>
      <c r="AM127" s="42">
        <f t="shared" si="29"/>
        <v>0</v>
      </c>
      <c r="AN127" s="42">
        <v>0</v>
      </c>
      <c r="AO127" s="43">
        <v>0</v>
      </c>
    </row>
    <row r="128" spans="1:41" ht="19.5" customHeight="1">
      <c r="A128" s="41" t="s">
        <v>345</v>
      </c>
      <c r="B128" s="41" t="s">
        <v>102</v>
      </c>
      <c r="C128" s="41" t="s">
        <v>136</v>
      </c>
      <c r="D128" s="41" t="s">
        <v>347</v>
      </c>
      <c r="E128" s="42">
        <f t="shared" si="15"/>
        <v>552.9</v>
      </c>
      <c r="F128" s="42">
        <f t="shared" si="16"/>
        <v>552.9</v>
      </c>
      <c r="G128" s="42">
        <f t="shared" si="17"/>
        <v>552.9</v>
      </c>
      <c r="H128" s="42">
        <v>190.9</v>
      </c>
      <c r="I128" s="43">
        <v>362</v>
      </c>
      <c r="J128" s="42">
        <f t="shared" si="18"/>
        <v>0</v>
      </c>
      <c r="K128" s="42">
        <v>0</v>
      </c>
      <c r="L128" s="43">
        <v>0</v>
      </c>
      <c r="M128" s="42">
        <f t="shared" si="19"/>
        <v>0</v>
      </c>
      <c r="N128" s="42">
        <v>0</v>
      </c>
      <c r="O128" s="43">
        <v>0</v>
      </c>
      <c r="P128" s="44">
        <f t="shared" si="20"/>
        <v>0</v>
      </c>
      <c r="Q128" s="42">
        <f t="shared" si="21"/>
        <v>0</v>
      </c>
      <c r="R128" s="42">
        <v>0</v>
      </c>
      <c r="S128" s="43">
        <v>0</v>
      </c>
      <c r="T128" s="42">
        <f t="shared" si="22"/>
        <v>0</v>
      </c>
      <c r="U128" s="42">
        <v>0</v>
      </c>
      <c r="V128" s="42">
        <v>0</v>
      </c>
      <c r="W128" s="42">
        <f t="shared" si="23"/>
        <v>0</v>
      </c>
      <c r="X128" s="42">
        <v>0</v>
      </c>
      <c r="Y128" s="43">
        <v>0</v>
      </c>
      <c r="Z128" s="44">
        <f t="shared" si="24"/>
        <v>0</v>
      </c>
      <c r="AA128" s="42">
        <f t="shared" si="25"/>
        <v>0</v>
      </c>
      <c r="AB128" s="42">
        <v>0</v>
      </c>
      <c r="AC128" s="43">
        <v>0</v>
      </c>
      <c r="AD128" s="42">
        <f t="shared" si="26"/>
        <v>0</v>
      </c>
      <c r="AE128" s="42">
        <v>0</v>
      </c>
      <c r="AF128" s="43">
        <v>0</v>
      </c>
      <c r="AG128" s="42">
        <f t="shared" si="27"/>
        <v>0</v>
      </c>
      <c r="AH128" s="42">
        <v>0</v>
      </c>
      <c r="AI128" s="43">
        <v>0</v>
      </c>
      <c r="AJ128" s="42">
        <f t="shared" si="28"/>
        <v>0</v>
      </c>
      <c r="AK128" s="42">
        <v>0</v>
      </c>
      <c r="AL128" s="43">
        <v>0</v>
      </c>
      <c r="AM128" s="42">
        <f t="shared" si="29"/>
        <v>0</v>
      </c>
      <c r="AN128" s="42">
        <v>0</v>
      </c>
      <c r="AO128" s="43">
        <v>0</v>
      </c>
    </row>
    <row r="129" spans="1:41" ht="19.5" customHeight="1">
      <c r="A129" s="41" t="s">
        <v>38</v>
      </c>
      <c r="B129" s="41" t="s">
        <v>38</v>
      </c>
      <c r="C129" s="41" t="s">
        <v>38</v>
      </c>
      <c r="D129" s="41" t="s">
        <v>348</v>
      </c>
      <c r="E129" s="42">
        <f t="shared" si="15"/>
        <v>5</v>
      </c>
      <c r="F129" s="42">
        <f t="shared" si="16"/>
        <v>5</v>
      </c>
      <c r="G129" s="42">
        <f t="shared" si="17"/>
        <v>5</v>
      </c>
      <c r="H129" s="42">
        <v>0</v>
      </c>
      <c r="I129" s="43">
        <v>5</v>
      </c>
      <c r="J129" s="42">
        <f t="shared" si="18"/>
        <v>0</v>
      </c>
      <c r="K129" s="42">
        <v>0</v>
      </c>
      <c r="L129" s="43">
        <v>0</v>
      </c>
      <c r="M129" s="42">
        <f t="shared" si="19"/>
        <v>0</v>
      </c>
      <c r="N129" s="42">
        <v>0</v>
      </c>
      <c r="O129" s="43">
        <v>0</v>
      </c>
      <c r="P129" s="44">
        <f t="shared" si="20"/>
        <v>0</v>
      </c>
      <c r="Q129" s="42">
        <f t="shared" si="21"/>
        <v>0</v>
      </c>
      <c r="R129" s="42">
        <v>0</v>
      </c>
      <c r="S129" s="43">
        <v>0</v>
      </c>
      <c r="T129" s="42">
        <f t="shared" si="22"/>
        <v>0</v>
      </c>
      <c r="U129" s="42">
        <v>0</v>
      </c>
      <c r="V129" s="42">
        <v>0</v>
      </c>
      <c r="W129" s="42">
        <f t="shared" si="23"/>
        <v>0</v>
      </c>
      <c r="X129" s="42">
        <v>0</v>
      </c>
      <c r="Y129" s="43">
        <v>0</v>
      </c>
      <c r="Z129" s="44">
        <f t="shared" si="24"/>
        <v>0</v>
      </c>
      <c r="AA129" s="42">
        <f t="shared" si="25"/>
        <v>0</v>
      </c>
      <c r="AB129" s="42">
        <v>0</v>
      </c>
      <c r="AC129" s="43">
        <v>0</v>
      </c>
      <c r="AD129" s="42">
        <f t="shared" si="26"/>
        <v>0</v>
      </c>
      <c r="AE129" s="42">
        <v>0</v>
      </c>
      <c r="AF129" s="43">
        <v>0</v>
      </c>
      <c r="AG129" s="42">
        <f t="shared" si="27"/>
        <v>0</v>
      </c>
      <c r="AH129" s="42">
        <v>0</v>
      </c>
      <c r="AI129" s="43">
        <v>0</v>
      </c>
      <c r="AJ129" s="42">
        <f t="shared" si="28"/>
        <v>0</v>
      </c>
      <c r="AK129" s="42">
        <v>0</v>
      </c>
      <c r="AL129" s="43">
        <v>0</v>
      </c>
      <c r="AM129" s="42">
        <f t="shared" si="29"/>
        <v>0</v>
      </c>
      <c r="AN129" s="42">
        <v>0</v>
      </c>
      <c r="AO129" s="43">
        <v>0</v>
      </c>
    </row>
    <row r="130" spans="1:41" ht="19.5" customHeight="1">
      <c r="A130" s="41" t="s">
        <v>349</v>
      </c>
      <c r="B130" s="41" t="s">
        <v>93</v>
      </c>
      <c r="C130" s="41" t="s">
        <v>136</v>
      </c>
      <c r="D130" s="41" t="s">
        <v>350</v>
      </c>
      <c r="E130" s="42">
        <f t="shared" si="15"/>
        <v>5</v>
      </c>
      <c r="F130" s="42">
        <f t="shared" si="16"/>
        <v>5</v>
      </c>
      <c r="G130" s="42">
        <f t="shared" si="17"/>
        <v>5</v>
      </c>
      <c r="H130" s="42">
        <v>0</v>
      </c>
      <c r="I130" s="43">
        <v>5</v>
      </c>
      <c r="J130" s="42">
        <f t="shared" si="18"/>
        <v>0</v>
      </c>
      <c r="K130" s="42">
        <v>0</v>
      </c>
      <c r="L130" s="43">
        <v>0</v>
      </c>
      <c r="M130" s="42">
        <f t="shared" si="19"/>
        <v>0</v>
      </c>
      <c r="N130" s="42">
        <v>0</v>
      </c>
      <c r="O130" s="43">
        <v>0</v>
      </c>
      <c r="P130" s="44">
        <f t="shared" si="20"/>
        <v>0</v>
      </c>
      <c r="Q130" s="42">
        <f t="shared" si="21"/>
        <v>0</v>
      </c>
      <c r="R130" s="42">
        <v>0</v>
      </c>
      <c r="S130" s="43">
        <v>0</v>
      </c>
      <c r="T130" s="42">
        <f t="shared" si="22"/>
        <v>0</v>
      </c>
      <c r="U130" s="42">
        <v>0</v>
      </c>
      <c r="V130" s="42">
        <v>0</v>
      </c>
      <c r="W130" s="42">
        <f t="shared" si="23"/>
        <v>0</v>
      </c>
      <c r="X130" s="42">
        <v>0</v>
      </c>
      <c r="Y130" s="43">
        <v>0</v>
      </c>
      <c r="Z130" s="44">
        <f t="shared" si="24"/>
        <v>0</v>
      </c>
      <c r="AA130" s="42">
        <f t="shared" si="25"/>
        <v>0</v>
      </c>
      <c r="AB130" s="42">
        <v>0</v>
      </c>
      <c r="AC130" s="43">
        <v>0</v>
      </c>
      <c r="AD130" s="42">
        <f t="shared" si="26"/>
        <v>0</v>
      </c>
      <c r="AE130" s="42">
        <v>0</v>
      </c>
      <c r="AF130" s="43">
        <v>0</v>
      </c>
      <c r="AG130" s="42">
        <f t="shared" si="27"/>
        <v>0</v>
      </c>
      <c r="AH130" s="42">
        <v>0</v>
      </c>
      <c r="AI130" s="43">
        <v>0</v>
      </c>
      <c r="AJ130" s="42">
        <f t="shared" si="28"/>
        <v>0</v>
      </c>
      <c r="AK130" s="42">
        <v>0</v>
      </c>
      <c r="AL130" s="43">
        <v>0</v>
      </c>
      <c r="AM130" s="42">
        <f t="shared" si="29"/>
        <v>0</v>
      </c>
      <c r="AN130" s="42">
        <v>0</v>
      </c>
      <c r="AO130" s="43">
        <v>0</v>
      </c>
    </row>
    <row r="131" spans="1:41" ht="19.5" customHeight="1">
      <c r="A131" s="41" t="s">
        <v>38</v>
      </c>
      <c r="B131" s="41" t="s">
        <v>38</v>
      </c>
      <c r="C131" s="41" t="s">
        <v>38</v>
      </c>
      <c r="D131" s="41" t="s">
        <v>339</v>
      </c>
      <c r="E131" s="42">
        <f t="shared" si="15"/>
        <v>0.03</v>
      </c>
      <c r="F131" s="42">
        <f t="shared" si="16"/>
        <v>0.03</v>
      </c>
      <c r="G131" s="42">
        <f t="shared" si="17"/>
        <v>0.03</v>
      </c>
      <c r="H131" s="42">
        <v>0.03</v>
      </c>
      <c r="I131" s="43">
        <v>0</v>
      </c>
      <c r="J131" s="42">
        <f t="shared" si="18"/>
        <v>0</v>
      </c>
      <c r="K131" s="42">
        <v>0</v>
      </c>
      <c r="L131" s="43">
        <v>0</v>
      </c>
      <c r="M131" s="42">
        <f t="shared" si="19"/>
        <v>0</v>
      </c>
      <c r="N131" s="42">
        <v>0</v>
      </c>
      <c r="O131" s="43">
        <v>0</v>
      </c>
      <c r="P131" s="44">
        <f t="shared" si="20"/>
        <v>0</v>
      </c>
      <c r="Q131" s="42">
        <f t="shared" si="21"/>
        <v>0</v>
      </c>
      <c r="R131" s="42">
        <v>0</v>
      </c>
      <c r="S131" s="43">
        <v>0</v>
      </c>
      <c r="T131" s="42">
        <f t="shared" si="22"/>
        <v>0</v>
      </c>
      <c r="U131" s="42">
        <v>0</v>
      </c>
      <c r="V131" s="42">
        <v>0</v>
      </c>
      <c r="W131" s="42">
        <f t="shared" si="23"/>
        <v>0</v>
      </c>
      <c r="X131" s="42">
        <v>0</v>
      </c>
      <c r="Y131" s="43">
        <v>0</v>
      </c>
      <c r="Z131" s="44">
        <f t="shared" si="24"/>
        <v>0</v>
      </c>
      <c r="AA131" s="42">
        <f t="shared" si="25"/>
        <v>0</v>
      </c>
      <c r="AB131" s="42">
        <v>0</v>
      </c>
      <c r="AC131" s="43">
        <v>0</v>
      </c>
      <c r="AD131" s="42">
        <f t="shared" si="26"/>
        <v>0</v>
      </c>
      <c r="AE131" s="42">
        <v>0</v>
      </c>
      <c r="AF131" s="43">
        <v>0</v>
      </c>
      <c r="AG131" s="42">
        <f t="shared" si="27"/>
        <v>0</v>
      </c>
      <c r="AH131" s="42">
        <v>0</v>
      </c>
      <c r="AI131" s="43">
        <v>0</v>
      </c>
      <c r="AJ131" s="42">
        <f t="shared" si="28"/>
        <v>0</v>
      </c>
      <c r="AK131" s="42">
        <v>0</v>
      </c>
      <c r="AL131" s="43">
        <v>0</v>
      </c>
      <c r="AM131" s="42">
        <f t="shared" si="29"/>
        <v>0</v>
      </c>
      <c r="AN131" s="42">
        <v>0</v>
      </c>
      <c r="AO131" s="43">
        <v>0</v>
      </c>
    </row>
    <row r="132" spans="1:41" ht="19.5" customHeight="1">
      <c r="A132" s="41" t="s">
        <v>340</v>
      </c>
      <c r="B132" s="41" t="s">
        <v>93</v>
      </c>
      <c r="C132" s="41" t="s">
        <v>136</v>
      </c>
      <c r="D132" s="41" t="s">
        <v>341</v>
      </c>
      <c r="E132" s="42">
        <f t="shared" si="15"/>
        <v>0.03</v>
      </c>
      <c r="F132" s="42">
        <f t="shared" si="16"/>
        <v>0.03</v>
      </c>
      <c r="G132" s="42">
        <f t="shared" si="17"/>
        <v>0.03</v>
      </c>
      <c r="H132" s="42">
        <v>0.03</v>
      </c>
      <c r="I132" s="43">
        <v>0</v>
      </c>
      <c r="J132" s="42">
        <f t="shared" si="18"/>
        <v>0</v>
      </c>
      <c r="K132" s="42">
        <v>0</v>
      </c>
      <c r="L132" s="43">
        <v>0</v>
      </c>
      <c r="M132" s="42">
        <f t="shared" si="19"/>
        <v>0</v>
      </c>
      <c r="N132" s="42">
        <v>0</v>
      </c>
      <c r="O132" s="43">
        <v>0</v>
      </c>
      <c r="P132" s="44">
        <f t="shared" si="20"/>
        <v>0</v>
      </c>
      <c r="Q132" s="42">
        <f t="shared" si="21"/>
        <v>0</v>
      </c>
      <c r="R132" s="42">
        <v>0</v>
      </c>
      <c r="S132" s="43">
        <v>0</v>
      </c>
      <c r="T132" s="42">
        <f t="shared" si="22"/>
        <v>0</v>
      </c>
      <c r="U132" s="42">
        <v>0</v>
      </c>
      <c r="V132" s="42">
        <v>0</v>
      </c>
      <c r="W132" s="42">
        <f t="shared" si="23"/>
        <v>0</v>
      </c>
      <c r="X132" s="42">
        <v>0</v>
      </c>
      <c r="Y132" s="43">
        <v>0</v>
      </c>
      <c r="Z132" s="44">
        <f t="shared" si="24"/>
        <v>0</v>
      </c>
      <c r="AA132" s="42">
        <f t="shared" si="25"/>
        <v>0</v>
      </c>
      <c r="AB132" s="42">
        <v>0</v>
      </c>
      <c r="AC132" s="43">
        <v>0</v>
      </c>
      <c r="AD132" s="42">
        <f t="shared" si="26"/>
        <v>0</v>
      </c>
      <c r="AE132" s="42">
        <v>0</v>
      </c>
      <c r="AF132" s="43">
        <v>0</v>
      </c>
      <c r="AG132" s="42">
        <f t="shared" si="27"/>
        <v>0</v>
      </c>
      <c r="AH132" s="42">
        <v>0</v>
      </c>
      <c r="AI132" s="43">
        <v>0</v>
      </c>
      <c r="AJ132" s="42">
        <f t="shared" si="28"/>
        <v>0</v>
      </c>
      <c r="AK132" s="42">
        <v>0</v>
      </c>
      <c r="AL132" s="43">
        <v>0</v>
      </c>
      <c r="AM132" s="42">
        <f t="shared" si="29"/>
        <v>0</v>
      </c>
      <c r="AN132" s="42">
        <v>0</v>
      </c>
      <c r="AO132" s="43">
        <v>0</v>
      </c>
    </row>
    <row r="133" spans="1:41" ht="19.5" customHeight="1">
      <c r="A133" s="41" t="s">
        <v>38</v>
      </c>
      <c r="B133" s="41" t="s">
        <v>38</v>
      </c>
      <c r="C133" s="41" t="s">
        <v>38</v>
      </c>
      <c r="D133" s="41" t="s">
        <v>138</v>
      </c>
      <c r="E133" s="42">
        <f t="shared" si="15"/>
        <v>15789.970000000001</v>
      </c>
      <c r="F133" s="42">
        <f t="shared" si="16"/>
        <v>13348.630000000001</v>
      </c>
      <c r="G133" s="42">
        <f t="shared" si="17"/>
        <v>13348.630000000001</v>
      </c>
      <c r="H133" s="42">
        <v>7116.02</v>
      </c>
      <c r="I133" s="43">
        <v>6232.61</v>
      </c>
      <c r="J133" s="42">
        <f t="shared" si="18"/>
        <v>0</v>
      </c>
      <c r="K133" s="42">
        <v>0</v>
      </c>
      <c r="L133" s="43">
        <v>0</v>
      </c>
      <c r="M133" s="42">
        <f t="shared" si="19"/>
        <v>0</v>
      </c>
      <c r="N133" s="42">
        <v>0</v>
      </c>
      <c r="O133" s="43">
        <v>0</v>
      </c>
      <c r="P133" s="44">
        <f t="shared" si="20"/>
        <v>0</v>
      </c>
      <c r="Q133" s="42">
        <f t="shared" si="21"/>
        <v>0</v>
      </c>
      <c r="R133" s="42">
        <v>0</v>
      </c>
      <c r="S133" s="43">
        <v>0</v>
      </c>
      <c r="T133" s="42">
        <f t="shared" si="22"/>
        <v>0</v>
      </c>
      <c r="U133" s="42">
        <v>0</v>
      </c>
      <c r="V133" s="42">
        <v>0</v>
      </c>
      <c r="W133" s="42">
        <f t="shared" si="23"/>
        <v>0</v>
      </c>
      <c r="X133" s="42">
        <v>0</v>
      </c>
      <c r="Y133" s="43">
        <v>0</v>
      </c>
      <c r="Z133" s="44">
        <f t="shared" si="24"/>
        <v>2441.34</v>
      </c>
      <c r="AA133" s="42">
        <f t="shared" si="25"/>
        <v>2441.34</v>
      </c>
      <c r="AB133" s="42">
        <v>0</v>
      </c>
      <c r="AC133" s="43">
        <v>2441.34</v>
      </c>
      <c r="AD133" s="42">
        <f t="shared" si="26"/>
        <v>0</v>
      </c>
      <c r="AE133" s="42">
        <v>0</v>
      </c>
      <c r="AF133" s="43">
        <v>0</v>
      </c>
      <c r="AG133" s="42">
        <f t="shared" si="27"/>
        <v>0</v>
      </c>
      <c r="AH133" s="42">
        <v>0</v>
      </c>
      <c r="AI133" s="43">
        <v>0</v>
      </c>
      <c r="AJ133" s="42">
        <f t="shared" si="28"/>
        <v>0</v>
      </c>
      <c r="AK133" s="42">
        <v>0</v>
      </c>
      <c r="AL133" s="43">
        <v>0</v>
      </c>
      <c r="AM133" s="42">
        <f t="shared" si="29"/>
        <v>0</v>
      </c>
      <c r="AN133" s="42">
        <v>0</v>
      </c>
      <c r="AO133" s="43">
        <v>0</v>
      </c>
    </row>
    <row r="134" spans="1:41" ht="19.5" customHeight="1">
      <c r="A134" s="41" t="s">
        <v>38</v>
      </c>
      <c r="B134" s="41" t="s">
        <v>38</v>
      </c>
      <c r="C134" s="41" t="s">
        <v>38</v>
      </c>
      <c r="D134" s="41" t="s">
        <v>139</v>
      </c>
      <c r="E134" s="42">
        <f t="shared" si="15"/>
        <v>15789.970000000001</v>
      </c>
      <c r="F134" s="42">
        <f t="shared" si="16"/>
        <v>13348.630000000001</v>
      </c>
      <c r="G134" s="42">
        <f t="shared" si="17"/>
        <v>13348.630000000001</v>
      </c>
      <c r="H134" s="42">
        <v>7116.02</v>
      </c>
      <c r="I134" s="43">
        <v>6232.61</v>
      </c>
      <c r="J134" s="42">
        <f t="shared" si="18"/>
        <v>0</v>
      </c>
      <c r="K134" s="42">
        <v>0</v>
      </c>
      <c r="L134" s="43">
        <v>0</v>
      </c>
      <c r="M134" s="42">
        <f t="shared" si="19"/>
        <v>0</v>
      </c>
      <c r="N134" s="42">
        <v>0</v>
      </c>
      <c r="O134" s="43">
        <v>0</v>
      </c>
      <c r="P134" s="44">
        <f t="shared" si="20"/>
        <v>0</v>
      </c>
      <c r="Q134" s="42">
        <f t="shared" si="21"/>
        <v>0</v>
      </c>
      <c r="R134" s="42">
        <v>0</v>
      </c>
      <c r="S134" s="43">
        <v>0</v>
      </c>
      <c r="T134" s="42">
        <f t="shared" si="22"/>
        <v>0</v>
      </c>
      <c r="U134" s="42">
        <v>0</v>
      </c>
      <c r="V134" s="42">
        <v>0</v>
      </c>
      <c r="W134" s="42">
        <f t="shared" si="23"/>
        <v>0</v>
      </c>
      <c r="X134" s="42">
        <v>0</v>
      </c>
      <c r="Y134" s="43">
        <v>0</v>
      </c>
      <c r="Z134" s="44">
        <f t="shared" si="24"/>
        <v>2441.34</v>
      </c>
      <c r="AA134" s="42">
        <f t="shared" si="25"/>
        <v>2441.34</v>
      </c>
      <c r="AB134" s="42">
        <v>0</v>
      </c>
      <c r="AC134" s="43">
        <v>2441.34</v>
      </c>
      <c r="AD134" s="42">
        <f t="shared" si="26"/>
        <v>0</v>
      </c>
      <c r="AE134" s="42">
        <v>0</v>
      </c>
      <c r="AF134" s="43">
        <v>0</v>
      </c>
      <c r="AG134" s="42">
        <f t="shared" si="27"/>
        <v>0</v>
      </c>
      <c r="AH134" s="42">
        <v>0</v>
      </c>
      <c r="AI134" s="43">
        <v>0</v>
      </c>
      <c r="AJ134" s="42">
        <f t="shared" si="28"/>
        <v>0</v>
      </c>
      <c r="AK134" s="42">
        <v>0</v>
      </c>
      <c r="AL134" s="43">
        <v>0</v>
      </c>
      <c r="AM134" s="42">
        <f t="shared" si="29"/>
        <v>0</v>
      </c>
      <c r="AN134" s="42">
        <v>0</v>
      </c>
      <c r="AO134" s="43">
        <v>0</v>
      </c>
    </row>
    <row r="135" spans="1:41" ht="19.5" customHeight="1">
      <c r="A135" s="41" t="s">
        <v>38</v>
      </c>
      <c r="B135" s="41" t="s">
        <v>38</v>
      </c>
      <c r="C135" s="41" t="s">
        <v>38</v>
      </c>
      <c r="D135" s="41" t="s">
        <v>344</v>
      </c>
      <c r="E135" s="42">
        <f aca="true" t="shared" si="30" ref="E135:E198">SUM(F135,P135,Z135)</f>
        <v>11978.95</v>
      </c>
      <c r="F135" s="42">
        <f aca="true" t="shared" si="31" ref="F135:F198">SUM(G135,J135,M135)</f>
        <v>10757.36</v>
      </c>
      <c r="G135" s="42">
        <f aca="true" t="shared" si="32" ref="G135:G198">SUM(H135:I135)</f>
        <v>10757.36</v>
      </c>
      <c r="H135" s="42">
        <v>6998.65</v>
      </c>
      <c r="I135" s="43">
        <v>3758.71</v>
      </c>
      <c r="J135" s="42">
        <f aca="true" t="shared" si="33" ref="J135:J198">SUM(K135:L135)</f>
        <v>0</v>
      </c>
      <c r="K135" s="42">
        <v>0</v>
      </c>
      <c r="L135" s="43">
        <v>0</v>
      </c>
      <c r="M135" s="42">
        <f aca="true" t="shared" si="34" ref="M135:M198">SUM(N135:O135)</f>
        <v>0</v>
      </c>
      <c r="N135" s="42">
        <v>0</v>
      </c>
      <c r="O135" s="43">
        <v>0</v>
      </c>
      <c r="P135" s="44">
        <f aca="true" t="shared" si="35" ref="P135:P198">SUM(Q135,T135,W135)</f>
        <v>0</v>
      </c>
      <c r="Q135" s="42">
        <f aca="true" t="shared" si="36" ref="Q135:Q198">SUM(R135:S135)</f>
        <v>0</v>
      </c>
      <c r="R135" s="42">
        <v>0</v>
      </c>
      <c r="S135" s="43">
        <v>0</v>
      </c>
      <c r="T135" s="42">
        <f aca="true" t="shared" si="37" ref="T135:T198">SUM(U135:V135)</f>
        <v>0</v>
      </c>
      <c r="U135" s="42">
        <v>0</v>
      </c>
      <c r="V135" s="42">
        <v>0</v>
      </c>
      <c r="W135" s="42">
        <f aca="true" t="shared" si="38" ref="W135:W198">SUM(X135:Y135)</f>
        <v>0</v>
      </c>
      <c r="X135" s="42">
        <v>0</v>
      </c>
      <c r="Y135" s="43">
        <v>0</v>
      </c>
      <c r="Z135" s="44">
        <f aca="true" t="shared" si="39" ref="Z135:Z198">SUM(AA135,AD135,AG135,AJ135,AM135)</f>
        <v>1221.59</v>
      </c>
      <c r="AA135" s="42">
        <f aca="true" t="shared" si="40" ref="AA135:AA198">SUM(AB135:AC135)</f>
        <v>1221.59</v>
      </c>
      <c r="AB135" s="42">
        <v>0</v>
      </c>
      <c r="AC135" s="43">
        <v>1221.59</v>
      </c>
      <c r="AD135" s="42">
        <f aca="true" t="shared" si="41" ref="AD135:AD198">SUM(AE135:AF135)</f>
        <v>0</v>
      </c>
      <c r="AE135" s="42">
        <v>0</v>
      </c>
      <c r="AF135" s="43">
        <v>0</v>
      </c>
      <c r="AG135" s="42">
        <f aca="true" t="shared" si="42" ref="AG135:AG198">SUM(AH135:AI135)</f>
        <v>0</v>
      </c>
      <c r="AH135" s="42">
        <v>0</v>
      </c>
      <c r="AI135" s="43">
        <v>0</v>
      </c>
      <c r="AJ135" s="42">
        <f aca="true" t="shared" si="43" ref="AJ135:AJ198">SUM(AK135:AL135)</f>
        <v>0</v>
      </c>
      <c r="AK135" s="42">
        <v>0</v>
      </c>
      <c r="AL135" s="43">
        <v>0</v>
      </c>
      <c r="AM135" s="42">
        <f aca="true" t="shared" si="44" ref="AM135:AM198">SUM(AN135:AO135)</f>
        <v>0</v>
      </c>
      <c r="AN135" s="42">
        <v>0</v>
      </c>
      <c r="AO135" s="43">
        <v>0</v>
      </c>
    </row>
    <row r="136" spans="1:41" ht="19.5" customHeight="1">
      <c r="A136" s="41" t="s">
        <v>345</v>
      </c>
      <c r="B136" s="41" t="s">
        <v>93</v>
      </c>
      <c r="C136" s="41" t="s">
        <v>140</v>
      </c>
      <c r="D136" s="41" t="s">
        <v>346</v>
      </c>
      <c r="E136" s="42">
        <f t="shared" si="30"/>
        <v>5713.41</v>
      </c>
      <c r="F136" s="42">
        <f t="shared" si="31"/>
        <v>5713.41</v>
      </c>
      <c r="G136" s="42">
        <f t="shared" si="32"/>
        <v>5713.41</v>
      </c>
      <c r="H136" s="42">
        <v>5713.41</v>
      </c>
      <c r="I136" s="43">
        <v>0</v>
      </c>
      <c r="J136" s="42">
        <f t="shared" si="33"/>
        <v>0</v>
      </c>
      <c r="K136" s="42">
        <v>0</v>
      </c>
      <c r="L136" s="43">
        <v>0</v>
      </c>
      <c r="M136" s="42">
        <f t="shared" si="34"/>
        <v>0</v>
      </c>
      <c r="N136" s="42">
        <v>0</v>
      </c>
      <c r="O136" s="43">
        <v>0</v>
      </c>
      <c r="P136" s="44">
        <f t="shared" si="35"/>
        <v>0</v>
      </c>
      <c r="Q136" s="42">
        <f t="shared" si="36"/>
        <v>0</v>
      </c>
      <c r="R136" s="42">
        <v>0</v>
      </c>
      <c r="S136" s="43">
        <v>0</v>
      </c>
      <c r="T136" s="42">
        <f t="shared" si="37"/>
        <v>0</v>
      </c>
      <c r="U136" s="42">
        <v>0</v>
      </c>
      <c r="V136" s="42">
        <v>0</v>
      </c>
      <c r="W136" s="42">
        <f t="shared" si="38"/>
        <v>0</v>
      </c>
      <c r="X136" s="42">
        <v>0</v>
      </c>
      <c r="Y136" s="43">
        <v>0</v>
      </c>
      <c r="Z136" s="44">
        <f t="shared" si="39"/>
        <v>0</v>
      </c>
      <c r="AA136" s="42">
        <f t="shared" si="40"/>
        <v>0</v>
      </c>
      <c r="AB136" s="42">
        <v>0</v>
      </c>
      <c r="AC136" s="43">
        <v>0</v>
      </c>
      <c r="AD136" s="42">
        <f t="shared" si="41"/>
        <v>0</v>
      </c>
      <c r="AE136" s="42">
        <v>0</v>
      </c>
      <c r="AF136" s="43">
        <v>0</v>
      </c>
      <c r="AG136" s="42">
        <f t="shared" si="42"/>
        <v>0</v>
      </c>
      <c r="AH136" s="42">
        <v>0</v>
      </c>
      <c r="AI136" s="43">
        <v>0</v>
      </c>
      <c r="AJ136" s="42">
        <f t="shared" si="43"/>
        <v>0</v>
      </c>
      <c r="AK136" s="42">
        <v>0</v>
      </c>
      <c r="AL136" s="43">
        <v>0</v>
      </c>
      <c r="AM136" s="42">
        <f t="shared" si="44"/>
        <v>0</v>
      </c>
      <c r="AN136" s="42">
        <v>0</v>
      </c>
      <c r="AO136" s="43">
        <v>0</v>
      </c>
    </row>
    <row r="137" spans="1:41" ht="19.5" customHeight="1">
      <c r="A137" s="41" t="s">
        <v>345</v>
      </c>
      <c r="B137" s="41" t="s">
        <v>102</v>
      </c>
      <c r="C137" s="41" t="s">
        <v>140</v>
      </c>
      <c r="D137" s="41" t="s">
        <v>347</v>
      </c>
      <c r="E137" s="42">
        <f t="shared" si="30"/>
        <v>6265.54</v>
      </c>
      <c r="F137" s="42">
        <f t="shared" si="31"/>
        <v>5043.95</v>
      </c>
      <c r="G137" s="42">
        <f t="shared" si="32"/>
        <v>5043.95</v>
      </c>
      <c r="H137" s="42">
        <v>1285.24</v>
      </c>
      <c r="I137" s="43">
        <v>3758.71</v>
      </c>
      <c r="J137" s="42">
        <f t="shared" si="33"/>
        <v>0</v>
      </c>
      <c r="K137" s="42">
        <v>0</v>
      </c>
      <c r="L137" s="43">
        <v>0</v>
      </c>
      <c r="M137" s="42">
        <f t="shared" si="34"/>
        <v>0</v>
      </c>
      <c r="N137" s="42">
        <v>0</v>
      </c>
      <c r="O137" s="43">
        <v>0</v>
      </c>
      <c r="P137" s="44">
        <f t="shared" si="35"/>
        <v>0</v>
      </c>
      <c r="Q137" s="42">
        <f t="shared" si="36"/>
        <v>0</v>
      </c>
      <c r="R137" s="42">
        <v>0</v>
      </c>
      <c r="S137" s="43">
        <v>0</v>
      </c>
      <c r="T137" s="42">
        <f t="shared" si="37"/>
        <v>0</v>
      </c>
      <c r="U137" s="42">
        <v>0</v>
      </c>
      <c r="V137" s="42">
        <v>0</v>
      </c>
      <c r="W137" s="42">
        <f t="shared" si="38"/>
        <v>0</v>
      </c>
      <c r="X137" s="42">
        <v>0</v>
      </c>
      <c r="Y137" s="43">
        <v>0</v>
      </c>
      <c r="Z137" s="44">
        <f t="shared" si="39"/>
        <v>1221.59</v>
      </c>
      <c r="AA137" s="42">
        <f t="shared" si="40"/>
        <v>1221.59</v>
      </c>
      <c r="AB137" s="42">
        <v>0</v>
      </c>
      <c r="AC137" s="43">
        <v>1221.59</v>
      </c>
      <c r="AD137" s="42">
        <f t="shared" si="41"/>
        <v>0</v>
      </c>
      <c r="AE137" s="42">
        <v>0</v>
      </c>
      <c r="AF137" s="43">
        <v>0</v>
      </c>
      <c r="AG137" s="42">
        <f t="shared" si="42"/>
        <v>0</v>
      </c>
      <c r="AH137" s="42">
        <v>0</v>
      </c>
      <c r="AI137" s="43">
        <v>0</v>
      </c>
      <c r="AJ137" s="42">
        <f t="shared" si="43"/>
        <v>0</v>
      </c>
      <c r="AK137" s="42">
        <v>0</v>
      </c>
      <c r="AL137" s="43">
        <v>0</v>
      </c>
      <c r="AM137" s="42">
        <f t="shared" si="44"/>
        <v>0</v>
      </c>
      <c r="AN137" s="42">
        <v>0</v>
      </c>
      <c r="AO137" s="43">
        <v>0</v>
      </c>
    </row>
    <row r="138" spans="1:41" ht="19.5" customHeight="1">
      <c r="A138" s="41" t="s">
        <v>38</v>
      </c>
      <c r="B138" s="41" t="s">
        <v>38</v>
      </c>
      <c r="C138" s="41" t="s">
        <v>38</v>
      </c>
      <c r="D138" s="41" t="s">
        <v>348</v>
      </c>
      <c r="E138" s="42">
        <f t="shared" si="30"/>
        <v>2287.65</v>
      </c>
      <c r="F138" s="42">
        <f t="shared" si="31"/>
        <v>1067.9</v>
      </c>
      <c r="G138" s="42">
        <f t="shared" si="32"/>
        <v>1067.9</v>
      </c>
      <c r="H138" s="42">
        <v>0</v>
      </c>
      <c r="I138" s="43">
        <v>1067.9</v>
      </c>
      <c r="J138" s="42">
        <f t="shared" si="33"/>
        <v>0</v>
      </c>
      <c r="K138" s="42">
        <v>0</v>
      </c>
      <c r="L138" s="43">
        <v>0</v>
      </c>
      <c r="M138" s="42">
        <f t="shared" si="34"/>
        <v>0</v>
      </c>
      <c r="N138" s="42">
        <v>0</v>
      </c>
      <c r="O138" s="43">
        <v>0</v>
      </c>
      <c r="P138" s="44">
        <f t="shared" si="35"/>
        <v>0</v>
      </c>
      <c r="Q138" s="42">
        <f t="shared" si="36"/>
        <v>0</v>
      </c>
      <c r="R138" s="42">
        <v>0</v>
      </c>
      <c r="S138" s="43">
        <v>0</v>
      </c>
      <c r="T138" s="42">
        <f t="shared" si="37"/>
        <v>0</v>
      </c>
      <c r="U138" s="42">
        <v>0</v>
      </c>
      <c r="V138" s="42">
        <v>0</v>
      </c>
      <c r="W138" s="42">
        <f t="shared" si="38"/>
        <v>0</v>
      </c>
      <c r="X138" s="42">
        <v>0</v>
      </c>
      <c r="Y138" s="43">
        <v>0</v>
      </c>
      <c r="Z138" s="44">
        <f t="shared" si="39"/>
        <v>1219.75</v>
      </c>
      <c r="AA138" s="42">
        <f t="shared" si="40"/>
        <v>1219.75</v>
      </c>
      <c r="AB138" s="42">
        <v>0</v>
      </c>
      <c r="AC138" s="43">
        <v>1219.75</v>
      </c>
      <c r="AD138" s="42">
        <f t="shared" si="41"/>
        <v>0</v>
      </c>
      <c r="AE138" s="42">
        <v>0</v>
      </c>
      <c r="AF138" s="43">
        <v>0</v>
      </c>
      <c r="AG138" s="42">
        <f t="shared" si="42"/>
        <v>0</v>
      </c>
      <c r="AH138" s="42">
        <v>0</v>
      </c>
      <c r="AI138" s="43">
        <v>0</v>
      </c>
      <c r="AJ138" s="42">
        <f t="shared" si="43"/>
        <v>0</v>
      </c>
      <c r="AK138" s="42">
        <v>0</v>
      </c>
      <c r="AL138" s="43">
        <v>0</v>
      </c>
      <c r="AM138" s="42">
        <f t="shared" si="44"/>
        <v>0</v>
      </c>
      <c r="AN138" s="42">
        <v>0</v>
      </c>
      <c r="AO138" s="43">
        <v>0</v>
      </c>
    </row>
    <row r="139" spans="1:41" ht="19.5" customHeight="1">
      <c r="A139" s="41" t="s">
        <v>349</v>
      </c>
      <c r="B139" s="41" t="s">
        <v>93</v>
      </c>
      <c r="C139" s="41" t="s">
        <v>140</v>
      </c>
      <c r="D139" s="41" t="s">
        <v>350</v>
      </c>
      <c r="E139" s="42">
        <f t="shared" si="30"/>
        <v>1817.65</v>
      </c>
      <c r="F139" s="42">
        <f t="shared" si="31"/>
        <v>1067.9</v>
      </c>
      <c r="G139" s="42">
        <f t="shared" si="32"/>
        <v>1067.9</v>
      </c>
      <c r="H139" s="42">
        <v>0</v>
      </c>
      <c r="I139" s="43">
        <v>1067.9</v>
      </c>
      <c r="J139" s="42">
        <f t="shared" si="33"/>
        <v>0</v>
      </c>
      <c r="K139" s="42">
        <v>0</v>
      </c>
      <c r="L139" s="43">
        <v>0</v>
      </c>
      <c r="M139" s="42">
        <f t="shared" si="34"/>
        <v>0</v>
      </c>
      <c r="N139" s="42">
        <v>0</v>
      </c>
      <c r="O139" s="43">
        <v>0</v>
      </c>
      <c r="P139" s="44">
        <f t="shared" si="35"/>
        <v>0</v>
      </c>
      <c r="Q139" s="42">
        <f t="shared" si="36"/>
        <v>0</v>
      </c>
      <c r="R139" s="42">
        <v>0</v>
      </c>
      <c r="S139" s="43">
        <v>0</v>
      </c>
      <c r="T139" s="42">
        <f t="shared" si="37"/>
        <v>0</v>
      </c>
      <c r="U139" s="42">
        <v>0</v>
      </c>
      <c r="V139" s="42">
        <v>0</v>
      </c>
      <c r="W139" s="42">
        <f t="shared" si="38"/>
        <v>0</v>
      </c>
      <c r="X139" s="42">
        <v>0</v>
      </c>
      <c r="Y139" s="43">
        <v>0</v>
      </c>
      <c r="Z139" s="44">
        <f t="shared" si="39"/>
        <v>749.75</v>
      </c>
      <c r="AA139" s="42">
        <f t="shared" si="40"/>
        <v>749.75</v>
      </c>
      <c r="AB139" s="42">
        <v>0</v>
      </c>
      <c r="AC139" s="43">
        <v>749.75</v>
      </c>
      <c r="AD139" s="42">
        <f t="shared" si="41"/>
        <v>0</v>
      </c>
      <c r="AE139" s="42">
        <v>0</v>
      </c>
      <c r="AF139" s="43">
        <v>0</v>
      </c>
      <c r="AG139" s="42">
        <f t="shared" si="42"/>
        <v>0</v>
      </c>
      <c r="AH139" s="42">
        <v>0</v>
      </c>
      <c r="AI139" s="43">
        <v>0</v>
      </c>
      <c r="AJ139" s="42">
        <f t="shared" si="43"/>
        <v>0</v>
      </c>
      <c r="AK139" s="42">
        <v>0</v>
      </c>
      <c r="AL139" s="43">
        <v>0</v>
      </c>
      <c r="AM139" s="42">
        <f t="shared" si="44"/>
        <v>0</v>
      </c>
      <c r="AN139" s="42">
        <v>0</v>
      </c>
      <c r="AO139" s="43">
        <v>0</v>
      </c>
    </row>
    <row r="140" spans="1:41" ht="19.5" customHeight="1">
      <c r="A140" s="41" t="s">
        <v>349</v>
      </c>
      <c r="B140" s="41" t="s">
        <v>102</v>
      </c>
      <c r="C140" s="41" t="s">
        <v>140</v>
      </c>
      <c r="D140" s="41" t="s">
        <v>351</v>
      </c>
      <c r="E140" s="42">
        <f t="shared" si="30"/>
        <v>470</v>
      </c>
      <c r="F140" s="42">
        <f t="shared" si="31"/>
        <v>0</v>
      </c>
      <c r="G140" s="42">
        <f t="shared" si="32"/>
        <v>0</v>
      </c>
      <c r="H140" s="42">
        <v>0</v>
      </c>
      <c r="I140" s="43">
        <v>0</v>
      </c>
      <c r="J140" s="42">
        <f t="shared" si="33"/>
        <v>0</v>
      </c>
      <c r="K140" s="42">
        <v>0</v>
      </c>
      <c r="L140" s="43">
        <v>0</v>
      </c>
      <c r="M140" s="42">
        <f t="shared" si="34"/>
        <v>0</v>
      </c>
      <c r="N140" s="42">
        <v>0</v>
      </c>
      <c r="O140" s="43">
        <v>0</v>
      </c>
      <c r="P140" s="44">
        <f t="shared" si="35"/>
        <v>0</v>
      </c>
      <c r="Q140" s="42">
        <f t="shared" si="36"/>
        <v>0</v>
      </c>
      <c r="R140" s="42">
        <v>0</v>
      </c>
      <c r="S140" s="43">
        <v>0</v>
      </c>
      <c r="T140" s="42">
        <f t="shared" si="37"/>
        <v>0</v>
      </c>
      <c r="U140" s="42">
        <v>0</v>
      </c>
      <c r="V140" s="42">
        <v>0</v>
      </c>
      <c r="W140" s="42">
        <f t="shared" si="38"/>
        <v>0</v>
      </c>
      <c r="X140" s="42">
        <v>0</v>
      </c>
      <c r="Y140" s="43">
        <v>0</v>
      </c>
      <c r="Z140" s="44">
        <f t="shared" si="39"/>
        <v>470</v>
      </c>
      <c r="AA140" s="42">
        <f t="shared" si="40"/>
        <v>470</v>
      </c>
      <c r="AB140" s="42">
        <v>0</v>
      </c>
      <c r="AC140" s="43">
        <v>470</v>
      </c>
      <c r="AD140" s="42">
        <f t="shared" si="41"/>
        <v>0</v>
      </c>
      <c r="AE140" s="42">
        <v>0</v>
      </c>
      <c r="AF140" s="43">
        <v>0</v>
      </c>
      <c r="AG140" s="42">
        <f t="shared" si="42"/>
        <v>0</v>
      </c>
      <c r="AH140" s="42">
        <v>0</v>
      </c>
      <c r="AI140" s="43">
        <v>0</v>
      </c>
      <c r="AJ140" s="42">
        <f t="shared" si="43"/>
        <v>0</v>
      </c>
      <c r="AK140" s="42">
        <v>0</v>
      </c>
      <c r="AL140" s="43">
        <v>0</v>
      </c>
      <c r="AM140" s="42">
        <f t="shared" si="44"/>
        <v>0</v>
      </c>
      <c r="AN140" s="42">
        <v>0</v>
      </c>
      <c r="AO140" s="43">
        <v>0</v>
      </c>
    </row>
    <row r="141" spans="1:41" ht="19.5" customHeight="1">
      <c r="A141" s="41" t="s">
        <v>38</v>
      </c>
      <c r="B141" s="41" t="s">
        <v>38</v>
      </c>
      <c r="C141" s="41" t="s">
        <v>38</v>
      </c>
      <c r="D141" s="41" t="s">
        <v>339</v>
      </c>
      <c r="E141" s="42">
        <f t="shared" si="30"/>
        <v>1523.37</v>
      </c>
      <c r="F141" s="42">
        <f t="shared" si="31"/>
        <v>1523.37</v>
      </c>
      <c r="G141" s="42">
        <f t="shared" si="32"/>
        <v>1523.37</v>
      </c>
      <c r="H141" s="42">
        <v>117.37</v>
      </c>
      <c r="I141" s="43">
        <v>1406</v>
      </c>
      <c r="J141" s="42">
        <f t="shared" si="33"/>
        <v>0</v>
      </c>
      <c r="K141" s="42">
        <v>0</v>
      </c>
      <c r="L141" s="43">
        <v>0</v>
      </c>
      <c r="M141" s="42">
        <f t="shared" si="34"/>
        <v>0</v>
      </c>
      <c r="N141" s="42">
        <v>0</v>
      </c>
      <c r="O141" s="43">
        <v>0</v>
      </c>
      <c r="P141" s="44">
        <f t="shared" si="35"/>
        <v>0</v>
      </c>
      <c r="Q141" s="42">
        <f t="shared" si="36"/>
        <v>0</v>
      </c>
      <c r="R141" s="42">
        <v>0</v>
      </c>
      <c r="S141" s="43">
        <v>0</v>
      </c>
      <c r="T141" s="42">
        <f t="shared" si="37"/>
        <v>0</v>
      </c>
      <c r="U141" s="42">
        <v>0</v>
      </c>
      <c r="V141" s="42">
        <v>0</v>
      </c>
      <c r="W141" s="42">
        <f t="shared" si="38"/>
        <v>0</v>
      </c>
      <c r="X141" s="42">
        <v>0</v>
      </c>
      <c r="Y141" s="43">
        <v>0</v>
      </c>
      <c r="Z141" s="44">
        <f t="shared" si="39"/>
        <v>0</v>
      </c>
      <c r="AA141" s="42">
        <f t="shared" si="40"/>
        <v>0</v>
      </c>
      <c r="AB141" s="42">
        <v>0</v>
      </c>
      <c r="AC141" s="43">
        <v>0</v>
      </c>
      <c r="AD141" s="42">
        <f t="shared" si="41"/>
        <v>0</v>
      </c>
      <c r="AE141" s="42">
        <v>0</v>
      </c>
      <c r="AF141" s="43">
        <v>0</v>
      </c>
      <c r="AG141" s="42">
        <f t="shared" si="42"/>
        <v>0</v>
      </c>
      <c r="AH141" s="42">
        <v>0</v>
      </c>
      <c r="AI141" s="43">
        <v>0</v>
      </c>
      <c r="AJ141" s="42">
        <f t="shared" si="43"/>
        <v>0</v>
      </c>
      <c r="AK141" s="42">
        <v>0</v>
      </c>
      <c r="AL141" s="43">
        <v>0</v>
      </c>
      <c r="AM141" s="42">
        <f t="shared" si="44"/>
        <v>0</v>
      </c>
      <c r="AN141" s="42">
        <v>0</v>
      </c>
      <c r="AO141" s="43">
        <v>0</v>
      </c>
    </row>
    <row r="142" spans="1:41" ht="19.5" customHeight="1">
      <c r="A142" s="41" t="s">
        <v>340</v>
      </c>
      <c r="B142" s="41" t="s">
        <v>93</v>
      </c>
      <c r="C142" s="41" t="s">
        <v>140</v>
      </c>
      <c r="D142" s="41" t="s">
        <v>341</v>
      </c>
      <c r="E142" s="42">
        <f t="shared" si="30"/>
        <v>1.05</v>
      </c>
      <c r="F142" s="42">
        <f t="shared" si="31"/>
        <v>1.05</v>
      </c>
      <c r="G142" s="42">
        <f t="shared" si="32"/>
        <v>1.05</v>
      </c>
      <c r="H142" s="42">
        <v>1.05</v>
      </c>
      <c r="I142" s="43">
        <v>0</v>
      </c>
      <c r="J142" s="42">
        <f t="shared" si="33"/>
        <v>0</v>
      </c>
      <c r="K142" s="42">
        <v>0</v>
      </c>
      <c r="L142" s="43">
        <v>0</v>
      </c>
      <c r="M142" s="42">
        <f t="shared" si="34"/>
        <v>0</v>
      </c>
      <c r="N142" s="42">
        <v>0</v>
      </c>
      <c r="O142" s="43">
        <v>0</v>
      </c>
      <c r="P142" s="44">
        <f t="shared" si="35"/>
        <v>0</v>
      </c>
      <c r="Q142" s="42">
        <f t="shared" si="36"/>
        <v>0</v>
      </c>
      <c r="R142" s="42">
        <v>0</v>
      </c>
      <c r="S142" s="43">
        <v>0</v>
      </c>
      <c r="T142" s="42">
        <f t="shared" si="37"/>
        <v>0</v>
      </c>
      <c r="U142" s="42">
        <v>0</v>
      </c>
      <c r="V142" s="42">
        <v>0</v>
      </c>
      <c r="W142" s="42">
        <f t="shared" si="38"/>
        <v>0</v>
      </c>
      <c r="X142" s="42">
        <v>0</v>
      </c>
      <c r="Y142" s="43">
        <v>0</v>
      </c>
      <c r="Z142" s="44">
        <f t="shared" si="39"/>
        <v>0</v>
      </c>
      <c r="AA142" s="42">
        <f t="shared" si="40"/>
        <v>0</v>
      </c>
      <c r="AB142" s="42">
        <v>0</v>
      </c>
      <c r="AC142" s="43">
        <v>0</v>
      </c>
      <c r="AD142" s="42">
        <f t="shared" si="41"/>
        <v>0</v>
      </c>
      <c r="AE142" s="42">
        <v>0</v>
      </c>
      <c r="AF142" s="43">
        <v>0</v>
      </c>
      <c r="AG142" s="42">
        <f t="shared" si="42"/>
        <v>0</v>
      </c>
      <c r="AH142" s="42">
        <v>0</v>
      </c>
      <c r="AI142" s="43">
        <v>0</v>
      </c>
      <c r="AJ142" s="42">
        <f t="shared" si="43"/>
        <v>0</v>
      </c>
      <c r="AK142" s="42">
        <v>0</v>
      </c>
      <c r="AL142" s="43">
        <v>0</v>
      </c>
      <c r="AM142" s="42">
        <f t="shared" si="44"/>
        <v>0</v>
      </c>
      <c r="AN142" s="42">
        <v>0</v>
      </c>
      <c r="AO142" s="43">
        <v>0</v>
      </c>
    </row>
    <row r="143" spans="1:41" ht="19.5" customHeight="1">
      <c r="A143" s="41" t="s">
        <v>340</v>
      </c>
      <c r="B143" s="41" t="s">
        <v>102</v>
      </c>
      <c r="C143" s="41" t="s">
        <v>140</v>
      </c>
      <c r="D143" s="41" t="s">
        <v>352</v>
      </c>
      <c r="E143" s="42">
        <f t="shared" si="30"/>
        <v>1506</v>
      </c>
      <c r="F143" s="42">
        <f t="shared" si="31"/>
        <v>1506</v>
      </c>
      <c r="G143" s="42">
        <f t="shared" si="32"/>
        <v>1506</v>
      </c>
      <c r="H143" s="42">
        <v>100</v>
      </c>
      <c r="I143" s="43">
        <v>1406</v>
      </c>
      <c r="J143" s="42">
        <f t="shared" si="33"/>
        <v>0</v>
      </c>
      <c r="K143" s="42">
        <v>0</v>
      </c>
      <c r="L143" s="43">
        <v>0</v>
      </c>
      <c r="M143" s="42">
        <f t="shared" si="34"/>
        <v>0</v>
      </c>
      <c r="N143" s="42">
        <v>0</v>
      </c>
      <c r="O143" s="43">
        <v>0</v>
      </c>
      <c r="P143" s="44">
        <f t="shared" si="35"/>
        <v>0</v>
      </c>
      <c r="Q143" s="42">
        <f t="shared" si="36"/>
        <v>0</v>
      </c>
      <c r="R143" s="42">
        <v>0</v>
      </c>
      <c r="S143" s="43">
        <v>0</v>
      </c>
      <c r="T143" s="42">
        <f t="shared" si="37"/>
        <v>0</v>
      </c>
      <c r="U143" s="42">
        <v>0</v>
      </c>
      <c r="V143" s="42">
        <v>0</v>
      </c>
      <c r="W143" s="42">
        <f t="shared" si="38"/>
        <v>0</v>
      </c>
      <c r="X143" s="42">
        <v>0</v>
      </c>
      <c r="Y143" s="43">
        <v>0</v>
      </c>
      <c r="Z143" s="44">
        <f t="shared" si="39"/>
        <v>0</v>
      </c>
      <c r="AA143" s="42">
        <f t="shared" si="40"/>
        <v>0</v>
      </c>
      <c r="AB143" s="42">
        <v>0</v>
      </c>
      <c r="AC143" s="43">
        <v>0</v>
      </c>
      <c r="AD143" s="42">
        <f t="shared" si="41"/>
        <v>0</v>
      </c>
      <c r="AE143" s="42">
        <v>0</v>
      </c>
      <c r="AF143" s="43">
        <v>0</v>
      </c>
      <c r="AG143" s="42">
        <f t="shared" si="42"/>
        <v>0</v>
      </c>
      <c r="AH143" s="42">
        <v>0</v>
      </c>
      <c r="AI143" s="43">
        <v>0</v>
      </c>
      <c r="AJ143" s="42">
        <f t="shared" si="43"/>
        <v>0</v>
      </c>
      <c r="AK143" s="42">
        <v>0</v>
      </c>
      <c r="AL143" s="43">
        <v>0</v>
      </c>
      <c r="AM143" s="42">
        <f t="shared" si="44"/>
        <v>0</v>
      </c>
      <c r="AN143" s="42">
        <v>0</v>
      </c>
      <c r="AO143" s="43">
        <v>0</v>
      </c>
    </row>
    <row r="144" spans="1:41" ht="19.5" customHeight="1">
      <c r="A144" s="41" t="s">
        <v>340</v>
      </c>
      <c r="B144" s="41" t="s">
        <v>92</v>
      </c>
      <c r="C144" s="41" t="s">
        <v>140</v>
      </c>
      <c r="D144" s="41" t="s">
        <v>342</v>
      </c>
      <c r="E144" s="42">
        <f t="shared" si="30"/>
        <v>16.32</v>
      </c>
      <c r="F144" s="42">
        <f t="shared" si="31"/>
        <v>16.32</v>
      </c>
      <c r="G144" s="42">
        <f t="shared" si="32"/>
        <v>16.32</v>
      </c>
      <c r="H144" s="42">
        <v>16.32</v>
      </c>
      <c r="I144" s="43">
        <v>0</v>
      </c>
      <c r="J144" s="42">
        <f t="shared" si="33"/>
        <v>0</v>
      </c>
      <c r="K144" s="42">
        <v>0</v>
      </c>
      <c r="L144" s="43">
        <v>0</v>
      </c>
      <c r="M144" s="42">
        <f t="shared" si="34"/>
        <v>0</v>
      </c>
      <c r="N144" s="42">
        <v>0</v>
      </c>
      <c r="O144" s="43">
        <v>0</v>
      </c>
      <c r="P144" s="44">
        <f t="shared" si="35"/>
        <v>0</v>
      </c>
      <c r="Q144" s="42">
        <f t="shared" si="36"/>
        <v>0</v>
      </c>
      <c r="R144" s="42">
        <v>0</v>
      </c>
      <c r="S144" s="43">
        <v>0</v>
      </c>
      <c r="T144" s="42">
        <f t="shared" si="37"/>
        <v>0</v>
      </c>
      <c r="U144" s="42">
        <v>0</v>
      </c>
      <c r="V144" s="42">
        <v>0</v>
      </c>
      <c r="W144" s="42">
        <f t="shared" si="38"/>
        <v>0</v>
      </c>
      <c r="X144" s="42">
        <v>0</v>
      </c>
      <c r="Y144" s="43">
        <v>0</v>
      </c>
      <c r="Z144" s="44">
        <f t="shared" si="39"/>
        <v>0</v>
      </c>
      <c r="AA144" s="42">
        <f t="shared" si="40"/>
        <v>0</v>
      </c>
      <c r="AB144" s="42">
        <v>0</v>
      </c>
      <c r="AC144" s="43">
        <v>0</v>
      </c>
      <c r="AD144" s="42">
        <f t="shared" si="41"/>
        <v>0</v>
      </c>
      <c r="AE144" s="42">
        <v>0</v>
      </c>
      <c r="AF144" s="43">
        <v>0</v>
      </c>
      <c r="AG144" s="42">
        <f t="shared" si="42"/>
        <v>0</v>
      </c>
      <c r="AH144" s="42">
        <v>0</v>
      </c>
      <c r="AI144" s="43">
        <v>0</v>
      </c>
      <c r="AJ144" s="42">
        <f t="shared" si="43"/>
        <v>0</v>
      </c>
      <c r="AK144" s="42">
        <v>0</v>
      </c>
      <c r="AL144" s="43">
        <v>0</v>
      </c>
      <c r="AM144" s="42">
        <f t="shared" si="44"/>
        <v>0</v>
      </c>
      <c r="AN144" s="42">
        <v>0</v>
      </c>
      <c r="AO144" s="43">
        <v>0</v>
      </c>
    </row>
    <row r="145" spans="1:41" ht="19.5" customHeight="1">
      <c r="A145" s="41" t="s">
        <v>38</v>
      </c>
      <c r="B145" s="41" t="s">
        <v>38</v>
      </c>
      <c r="C145" s="41" t="s">
        <v>38</v>
      </c>
      <c r="D145" s="41" t="s">
        <v>147</v>
      </c>
      <c r="E145" s="42">
        <f t="shared" si="30"/>
        <v>517.25</v>
      </c>
      <c r="F145" s="42">
        <f t="shared" si="31"/>
        <v>517.25</v>
      </c>
      <c r="G145" s="42">
        <f t="shared" si="32"/>
        <v>517.25</v>
      </c>
      <c r="H145" s="42">
        <v>502.25</v>
      </c>
      <c r="I145" s="43">
        <v>15</v>
      </c>
      <c r="J145" s="42">
        <f t="shared" si="33"/>
        <v>0</v>
      </c>
      <c r="K145" s="42">
        <v>0</v>
      </c>
      <c r="L145" s="43">
        <v>0</v>
      </c>
      <c r="M145" s="42">
        <f t="shared" si="34"/>
        <v>0</v>
      </c>
      <c r="N145" s="42">
        <v>0</v>
      </c>
      <c r="O145" s="43">
        <v>0</v>
      </c>
      <c r="P145" s="44">
        <f t="shared" si="35"/>
        <v>0</v>
      </c>
      <c r="Q145" s="42">
        <f t="shared" si="36"/>
        <v>0</v>
      </c>
      <c r="R145" s="42">
        <v>0</v>
      </c>
      <c r="S145" s="43">
        <v>0</v>
      </c>
      <c r="T145" s="42">
        <f t="shared" si="37"/>
        <v>0</v>
      </c>
      <c r="U145" s="42">
        <v>0</v>
      </c>
      <c r="V145" s="42">
        <v>0</v>
      </c>
      <c r="W145" s="42">
        <f t="shared" si="38"/>
        <v>0</v>
      </c>
      <c r="X145" s="42">
        <v>0</v>
      </c>
      <c r="Y145" s="43">
        <v>0</v>
      </c>
      <c r="Z145" s="44">
        <f t="shared" si="39"/>
        <v>0</v>
      </c>
      <c r="AA145" s="42">
        <f t="shared" si="40"/>
        <v>0</v>
      </c>
      <c r="AB145" s="42">
        <v>0</v>
      </c>
      <c r="AC145" s="43">
        <v>0</v>
      </c>
      <c r="AD145" s="42">
        <f t="shared" si="41"/>
        <v>0</v>
      </c>
      <c r="AE145" s="42">
        <v>0</v>
      </c>
      <c r="AF145" s="43">
        <v>0</v>
      </c>
      <c r="AG145" s="42">
        <f t="shared" si="42"/>
        <v>0</v>
      </c>
      <c r="AH145" s="42">
        <v>0</v>
      </c>
      <c r="AI145" s="43">
        <v>0</v>
      </c>
      <c r="AJ145" s="42">
        <f t="shared" si="43"/>
        <v>0</v>
      </c>
      <c r="AK145" s="42">
        <v>0</v>
      </c>
      <c r="AL145" s="43">
        <v>0</v>
      </c>
      <c r="AM145" s="42">
        <f t="shared" si="44"/>
        <v>0</v>
      </c>
      <c r="AN145" s="42">
        <v>0</v>
      </c>
      <c r="AO145" s="43">
        <v>0</v>
      </c>
    </row>
    <row r="146" spans="1:41" ht="19.5" customHeight="1">
      <c r="A146" s="41" t="s">
        <v>38</v>
      </c>
      <c r="B146" s="41" t="s">
        <v>38</v>
      </c>
      <c r="C146" s="41" t="s">
        <v>38</v>
      </c>
      <c r="D146" s="41" t="s">
        <v>148</v>
      </c>
      <c r="E146" s="42">
        <f t="shared" si="30"/>
        <v>517.25</v>
      </c>
      <c r="F146" s="42">
        <f t="shared" si="31"/>
        <v>517.25</v>
      </c>
      <c r="G146" s="42">
        <f t="shared" si="32"/>
        <v>517.25</v>
      </c>
      <c r="H146" s="42">
        <v>502.25</v>
      </c>
      <c r="I146" s="43">
        <v>15</v>
      </c>
      <c r="J146" s="42">
        <f t="shared" si="33"/>
        <v>0</v>
      </c>
      <c r="K146" s="42">
        <v>0</v>
      </c>
      <c r="L146" s="43">
        <v>0</v>
      </c>
      <c r="M146" s="42">
        <f t="shared" si="34"/>
        <v>0</v>
      </c>
      <c r="N146" s="42">
        <v>0</v>
      </c>
      <c r="O146" s="43">
        <v>0</v>
      </c>
      <c r="P146" s="44">
        <f t="shared" si="35"/>
        <v>0</v>
      </c>
      <c r="Q146" s="42">
        <f t="shared" si="36"/>
        <v>0</v>
      </c>
      <c r="R146" s="42">
        <v>0</v>
      </c>
      <c r="S146" s="43">
        <v>0</v>
      </c>
      <c r="T146" s="42">
        <f t="shared" si="37"/>
        <v>0</v>
      </c>
      <c r="U146" s="42">
        <v>0</v>
      </c>
      <c r="V146" s="42">
        <v>0</v>
      </c>
      <c r="W146" s="42">
        <f t="shared" si="38"/>
        <v>0</v>
      </c>
      <c r="X146" s="42">
        <v>0</v>
      </c>
      <c r="Y146" s="43">
        <v>0</v>
      </c>
      <c r="Z146" s="44">
        <f t="shared" si="39"/>
        <v>0</v>
      </c>
      <c r="AA146" s="42">
        <f t="shared" si="40"/>
        <v>0</v>
      </c>
      <c r="AB146" s="42">
        <v>0</v>
      </c>
      <c r="AC146" s="43">
        <v>0</v>
      </c>
      <c r="AD146" s="42">
        <f t="shared" si="41"/>
        <v>0</v>
      </c>
      <c r="AE146" s="42">
        <v>0</v>
      </c>
      <c r="AF146" s="43">
        <v>0</v>
      </c>
      <c r="AG146" s="42">
        <f t="shared" si="42"/>
        <v>0</v>
      </c>
      <c r="AH146" s="42">
        <v>0</v>
      </c>
      <c r="AI146" s="43">
        <v>0</v>
      </c>
      <c r="AJ146" s="42">
        <f t="shared" si="43"/>
        <v>0</v>
      </c>
      <c r="AK146" s="42">
        <v>0</v>
      </c>
      <c r="AL146" s="43">
        <v>0</v>
      </c>
      <c r="AM146" s="42">
        <f t="shared" si="44"/>
        <v>0</v>
      </c>
      <c r="AN146" s="42">
        <v>0</v>
      </c>
      <c r="AO146" s="43">
        <v>0</v>
      </c>
    </row>
    <row r="147" spans="1:41" ht="19.5" customHeight="1">
      <c r="A147" s="41" t="s">
        <v>38</v>
      </c>
      <c r="B147" s="41" t="s">
        <v>38</v>
      </c>
      <c r="C147" s="41" t="s">
        <v>38</v>
      </c>
      <c r="D147" s="41" t="s">
        <v>344</v>
      </c>
      <c r="E147" s="42">
        <f t="shared" si="30"/>
        <v>498.34</v>
      </c>
      <c r="F147" s="42">
        <f t="shared" si="31"/>
        <v>498.34</v>
      </c>
      <c r="G147" s="42">
        <f t="shared" si="32"/>
        <v>498.34</v>
      </c>
      <c r="H147" s="42">
        <v>498.34</v>
      </c>
      <c r="I147" s="43">
        <v>0</v>
      </c>
      <c r="J147" s="42">
        <f t="shared" si="33"/>
        <v>0</v>
      </c>
      <c r="K147" s="42">
        <v>0</v>
      </c>
      <c r="L147" s="43">
        <v>0</v>
      </c>
      <c r="M147" s="42">
        <f t="shared" si="34"/>
        <v>0</v>
      </c>
      <c r="N147" s="42">
        <v>0</v>
      </c>
      <c r="O147" s="43">
        <v>0</v>
      </c>
      <c r="P147" s="44">
        <f t="shared" si="35"/>
        <v>0</v>
      </c>
      <c r="Q147" s="42">
        <f t="shared" si="36"/>
        <v>0</v>
      </c>
      <c r="R147" s="42">
        <v>0</v>
      </c>
      <c r="S147" s="43">
        <v>0</v>
      </c>
      <c r="T147" s="42">
        <f t="shared" si="37"/>
        <v>0</v>
      </c>
      <c r="U147" s="42">
        <v>0</v>
      </c>
      <c r="V147" s="42">
        <v>0</v>
      </c>
      <c r="W147" s="42">
        <f t="shared" si="38"/>
        <v>0</v>
      </c>
      <c r="X147" s="42">
        <v>0</v>
      </c>
      <c r="Y147" s="43">
        <v>0</v>
      </c>
      <c r="Z147" s="44">
        <f t="shared" si="39"/>
        <v>0</v>
      </c>
      <c r="AA147" s="42">
        <f t="shared" si="40"/>
        <v>0</v>
      </c>
      <c r="AB147" s="42">
        <v>0</v>
      </c>
      <c r="AC147" s="43">
        <v>0</v>
      </c>
      <c r="AD147" s="42">
        <f t="shared" si="41"/>
        <v>0</v>
      </c>
      <c r="AE147" s="42">
        <v>0</v>
      </c>
      <c r="AF147" s="43">
        <v>0</v>
      </c>
      <c r="AG147" s="42">
        <f t="shared" si="42"/>
        <v>0</v>
      </c>
      <c r="AH147" s="42">
        <v>0</v>
      </c>
      <c r="AI147" s="43">
        <v>0</v>
      </c>
      <c r="AJ147" s="42">
        <f t="shared" si="43"/>
        <v>0</v>
      </c>
      <c r="AK147" s="42">
        <v>0</v>
      </c>
      <c r="AL147" s="43">
        <v>0</v>
      </c>
      <c r="AM147" s="42">
        <f t="shared" si="44"/>
        <v>0</v>
      </c>
      <c r="AN147" s="42">
        <v>0</v>
      </c>
      <c r="AO147" s="43">
        <v>0</v>
      </c>
    </row>
    <row r="148" spans="1:41" ht="19.5" customHeight="1">
      <c r="A148" s="41" t="s">
        <v>345</v>
      </c>
      <c r="B148" s="41" t="s">
        <v>93</v>
      </c>
      <c r="C148" s="41" t="s">
        <v>149</v>
      </c>
      <c r="D148" s="41" t="s">
        <v>346</v>
      </c>
      <c r="E148" s="42">
        <f t="shared" si="30"/>
        <v>407.89</v>
      </c>
      <c r="F148" s="42">
        <f t="shared" si="31"/>
        <v>407.89</v>
      </c>
      <c r="G148" s="42">
        <f t="shared" si="32"/>
        <v>407.89</v>
      </c>
      <c r="H148" s="42">
        <v>407.89</v>
      </c>
      <c r="I148" s="43">
        <v>0</v>
      </c>
      <c r="J148" s="42">
        <f t="shared" si="33"/>
        <v>0</v>
      </c>
      <c r="K148" s="42">
        <v>0</v>
      </c>
      <c r="L148" s="43">
        <v>0</v>
      </c>
      <c r="M148" s="42">
        <f t="shared" si="34"/>
        <v>0</v>
      </c>
      <c r="N148" s="42">
        <v>0</v>
      </c>
      <c r="O148" s="43">
        <v>0</v>
      </c>
      <c r="P148" s="44">
        <f t="shared" si="35"/>
        <v>0</v>
      </c>
      <c r="Q148" s="42">
        <f t="shared" si="36"/>
        <v>0</v>
      </c>
      <c r="R148" s="42">
        <v>0</v>
      </c>
      <c r="S148" s="43">
        <v>0</v>
      </c>
      <c r="T148" s="42">
        <f t="shared" si="37"/>
        <v>0</v>
      </c>
      <c r="U148" s="42">
        <v>0</v>
      </c>
      <c r="V148" s="42">
        <v>0</v>
      </c>
      <c r="W148" s="42">
        <f t="shared" si="38"/>
        <v>0</v>
      </c>
      <c r="X148" s="42">
        <v>0</v>
      </c>
      <c r="Y148" s="43">
        <v>0</v>
      </c>
      <c r="Z148" s="44">
        <f t="shared" si="39"/>
        <v>0</v>
      </c>
      <c r="AA148" s="42">
        <f t="shared" si="40"/>
        <v>0</v>
      </c>
      <c r="AB148" s="42">
        <v>0</v>
      </c>
      <c r="AC148" s="43">
        <v>0</v>
      </c>
      <c r="AD148" s="42">
        <f t="shared" si="41"/>
        <v>0</v>
      </c>
      <c r="AE148" s="42">
        <v>0</v>
      </c>
      <c r="AF148" s="43">
        <v>0</v>
      </c>
      <c r="AG148" s="42">
        <f t="shared" si="42"/>
        <v>0</v>
      </c>
      <c r="AH148" s="42">
        <v>0</v>
      </c>
      <c r="AI148" s="43">
        <v>0</v>
      </c>
      <c r="AJ148" s="42">
        <f t="shared" si="43"/>
        <v>0</v>
      </c>
      <c r="AK148" s="42">
        <v>0</v>
      </c>
      <c r="AL148" s="43">
        <v>0</v>
      </c>
      <c r="AM148" s="42">
        <f t="shared" si="44"/>
        <v>0</v>
      </c>
      <c r="AN148" s="42">
        <v>0</v>
      </c>
      <c r="AO148" s="43">
        <v>0</v>
      </c>
    </row>
    <row r="149" spans="1:41" ht="19.5" customHeight="1">
      <c r="A149" s="41" t="s">
        <v>345</v>
      </c>
      <c r="B149" s="41" t="s">
        <v>102</v>
      </c>
      <c r="C149" s="41" t="s">
        <v>149</v>
      </c>
      <c r="D149" s="41" t="s">
        <v>347</v>
      </c>
      <c r="E149" s="42">
        <f t="shared" si="30"/>
        <v>90.45</v>
      </c>
      <c r="F149" s="42">
        <f t="shared" si="31"/>
        <v>90.45</v>
      </c>
      <c r="G149" s="42">
        <f t="shared" si="32"/>
        <v>90.45</v>
      </c>
      <c r="H149" s="42">
        <v>90.45</v>
      </c>
      <c r="I149" s="43">
        <v>0</v>
      </c>
      <c r="J149" s="42">
        <f t="shared" si="33"/>
        <v>0</v>
      </c>
      <c r="K149" s="42">
        <v>0</v>
      </c>
      <c r="L149" s="43">
        <v>0</v>
      </c>
      <c r="M149" s="42">
        <f t="shared" si="34"/>
        <v>0</v>
      </c>
      <c r="N149" s="42">
        <v>0</v>
      </c>
      <c r="O149" s="43">
        <v>0</v>
      </c>
      <c r="P149" s="44">
        <f t="shared" si="35"/>
        <v>0</v>
      </c>
      <c r="Q149" s="42">
        <f t="shared" si="36"/>
        <v>0</v>
      </c>
      <c r="R149" s="42">
        <v>0</v>
      </c>
      <c r="S149" s="43">
        <v>0</v>
      </c>
      <c r="T149" s="42">
        <f t="shared" si="37"/>
        <v>0</v>
      </c>
      <c r="U149" s="42">
        <v>0</v>
      </c>
      <c r="V149" s="42">
        <v>0</v>
      </c>
      <c r="W149" s="42">
        <f t="shared" si="38"/>
        <v>0</v>
      </c>
      <c r="X149" s="42">
        <v>0</v>
      </c>
      <c r="Y149" s="43">
        <v>0</v>
      </c>
      <c r="Z149" s="44">
        <f t="shared" si="39"/>
        <v>0</v>
      </c>
      <c r="AA149" s="42">
        <f t="shared" si="40"/>
        <v>0</v>
      </c>
      <c r="AB149" s="42">
        <v>0</v>
      </c>
      <c r="AC149" s="43">
        <v>0</v>
      </c>
      <c r="AD149" s="42">
        <f t="shared" si="41"/>
        <v>0</v>
      </c>
      <c r="AE149" s="42">
        <v>0</v>
      </c>
      <c r="AF149" s="43">
        <v>0</v>
      </c>
      <c r="AG149" s="42">
        <f t="shared" si="42"/>
        <v>0</v>
      </c>
      <c r="AH149" s="42">
        <v>0</v>
      </c>
      <c r="AI149" s="43">
        <v>0</v>
      </c>
      <c r="AJ149" s="42">
        <f t="shared" si="43"/>
        <v>0</v>
      </c>
      <c r="AK149" s="42">
        <v>0</v>
      </c>
      <c r="AL149" s="43">
        <v>0</v>
      </c>
      <c r="AM149" s="42">
        <f t="shared" si="44"/>
        <v>0</v>
      </c>
      <c r="AN149" s="42">
        <v>0</v>
      </c>
      <c r="AO149" s="43">
        <v>0</v>
      </c>
    </row>
    <row r="150" spans="1:41" ht="19.5" customHeight="1">
      <c r="A150" s="41" t="s">
        <v>38</v>
      </c>
      <c r="B150" s="41" t="s">
        <v>38</v>
      </c>
      <c r="C150" s="41" t="s">
        <v>38</v>
      </c>
      <c r="D150" s="41" t="s">
        <v>348</v>
      </c>
      <c r="E150" s="42">
        <f t="shared" si="30"/>
        <v>15</v>
      </c>
      <c r="F150" s="42">
        <f t="shared" si="31"/>
        <v>15</v>
      </c>
      <c r="G150" s="42">
        <f t="shared" si="32"/>
        <v>15</v>
      </c>
      <c r="H150" s="42">
        <v>0</v>
      </c>
      <c r="I150" s="43">
        <v>15</v>
      </c>
      <c r="J150" s="42">
        <f t="shared" si="33"/>
        <v>0</v>
      </c>
      <c r="K150" s="42">
        <v>0</v>
      </c>
      <c r="L150" s="43">
        <v>0</v>
      </c>
      <c r="M150" s="42">
        <f t="shared" si="34"/>
        <v>0</v>
      </c>
      <c r="N150" s="42">
        <v>0</v>
      </c>
      <c r="O150" s="43">
        <v>0</v>
      </c>
      <c r="P150" s="44">
        <f t="shared" si="35"/>
        <v>0</v>
      </c>
      <c r="Q150" s="42">
        <f t="shared" si="36"/>
        <v>0</v>
      </c>
      <c r="R150" s="42">
        <v>0</v>
      </c>
      <c r="S150" s="43">
        <v>0</v>
      </c>
      <c r="T150" s="42">
        <f t="shared" si="37"/>
        <v>0</v>
      </c>
      <c r="U150" s="42">
        <v>0</v>
      </c>
      <c r="V150" s="42">
        <v>0</v>
      </c>
      <c r="W150" s="42">
        <f t="shared" si="38"/>
        <v>0</v>
      </c>
      <c r="X150" s="42">
        <v>0</v>
      </c>
      <c r="Y150" s="43">
        <v>0</v>
      </c>
      <c r="Z150" s="44">
        <f t="shared" si="39"/>
        <v>0</v>
      </c>
      <c r="AA150" s="42">
        <f t="shared" si="40"/>
        <v>0</v>
      </c>
      <c r="AB150" s="42">
        <v>0</v>
      </c>
      <c r="AC150" s="43">
        <v>0</v>
      </c>
      <c r="AD150" s="42">
        <f t="shared" si="41"/>
        <v>0</v>
      </c>
      <c r="AE150" s="42">
        <v>0</v>
      </c>
      <c r="AF150" s="43">
        <v>0</v>
      </c>
      <c r="AG150" s="42">
        <f t="shared" si="42"/>
        <v>0</v>
      </c>
      <c r="AH150" s="42">
        <v>0</v>
      </c>
      <c r="AI150" s="43">
        <v>0</v>
      </c>
      <c r="AJ150" s="42">
        <f t="shared" si="43"/>
        <v>0</v>
      </c>
      <c r="AK150" s="42">
        <v>0</v>
      </c>
      <c r="AL150" s="43">
        <v>0</v>
      </c>
      <c r="AM150" s="42">
        <f t="shared" si="44"/>
        <v>0</v>
      </c>
      <c r="AN150" s="42">
        <v>0</v>
      </c>
      <c r="AO150" s="43">
        <v>0</v>
      </c>
    </row>
    <row r="151" spans="1:41" ht="19.5" customHeight="1">
      <c r="A151" s="41" t="s">
        <v>349</v>
      </c>
      <c r="B151" s="41" t="s">
        <v>93</v>
      </c>
      <c r="C151" s="41" t="s">
        <v>149</v>
      </c>
      <c r="D151" s="41" t="s">
        <v>350</v>
      </c>
      <c r="E151" s="42">
        <f t="shared" si="30"/>
        <v>15</v>
      </c>
      <c r="F151" s="42">
        <f t="shared" si="31"/>
        <v>15</v>
      </c>
      <c r="G151" s="42">
        <f t="shared" si="32"/>
        <v>15</v>
      </c>
      <c r="H151" s="42">
        <v>0</v>
      </c>
      <c r="I151" s="43">
        <v>15</v>
      </c>
      <c r="J151" s="42">
        <f t="shared" si="33"/>
        <v>0</v>
      </c>
      <c r="K151" s="42">
        <v>0</v>
      </c>
      <c r="L151" s="43">
        <v>0</v>
      </c>
      <c r="M151" s="42">
        <f t="shared" si="34"/>
        <v>0</v>
      </c>
      <c r="N151" s="42">
        <v>0</v>
      </c>
      <c r="O151" s="43">
        <v>0</v>
      </c>
      <c r="P151" s="44">
        <f t="shared" si="35"/>
        <v>0</v>
      </c>
      <c r="Q151" s="42">
        <f t="shared" si="36"/>
        <v>0</v>
      </c>
      <c r="R151" s="42">
        <v>0</v>
      </c>
      <c r="S151" s="43">
        <v>0</v>
      </c>
      <c r="T151" s="42">
        <f t="shared" si="37"/>
        <v>0</v>
      </c>
      <c r="U151" s="42">
        <v>0</v>
      </c>
      <c r="V151" s="42">
        <v>0</v>
      </c>
      <c r="W151" s="42">
        <f t="shared" si="38"/>
        <v>0</v>
      </c>
      <c r="X151" s="42">
        <v>0</v>
      </c>
      <c r="Y151" s="43">
        <v>0</v>
      </c>
      <c r="Z151" s="44">
        <f t="shared" si="39"/>
        <v>0</v>
      </c>
      <c r="AA151" s="42">
        <f t="shared" si="40"/>
        <v>0</v>
      </c>
      <c r="AB151" s="42">
        <v>0</v>
      </c>
      <c r="AC151" s="43">
        <v>0</v>
      </c>
      <c r="AD151" s="42">
        <f t="shared" si="41"/>
        <v>0</v>
      </c>
      <c r="AE151" s="42">
        <v>0</v>
      </c>
      <c r="AF151" s="43">
        <v>0</v>
      </c>
      <c r="AG151" s="42">
        <f t="shared" si="42"/>
        <v>0</v>
      </c>
      <c r="AH151" s="42">
        <v>0</v>
      </c>
      <c r="AI151" s="43">
        <v>0</v>
      </c>
      <c r="AJ151" s="42">
        <f t="shared" si="43"/>
        <v>0</v>
      </c>
      <c r="AK151" s="42">
        <v>0</v>
      </c>
      <c r="AL151" s="43">
        <v>0</v>
      </c>
      <c r="AM151" s="42">
        <f t="shared" si="44"/>
        <v>0</v>
      </c>
      <c r="AN151" s="42">
        <v>0</v>
      </c>
      <c r="AO151" s="43">
        <v>0</v>
      </c>
    </row>
    <row r="152" spans="1:41" ht="19.5" customHeight="1">
      <c r="A152" s="41" t="s">
        <v>38</v>
      </c>
      <c r="B152" s="41" t="s">
        <v>38</v>
      </c>
      <c r="C152" s="41" t="s">
        <v>38</v>
      </c>
      <c r="D152" s="41" t="s">
        <v>339</v>
      </c>
      <c r="E152" s="42">
        <f t="shared" si="30"/>
        <v>3.91</v>
      </c>
      <c r="F152" s="42">
        <f t="shared" si="31"/>
        <v>3.91</v>
      </c>
      <c r="G152" s="42">
        <f t="shared" si="32"/>
        <v>3.91</v>
      </c>
      <c r="H152" s="42">
        <v>3.91</v>
      </c>
      <c r="I152" s="43">
        <v>0</v>
      </c>
      <c r="J152" s="42">
        <f t="shared" si="33"/>
        <v>0</v>
      </c>
      <c r="K152" s="42">
        <v>0</v>
      </c>
      <c r="L152" s="43">
        <v>0</v>
      </c>
      <c r="M152" s="42">
        <f t="shared" si="34"/>
        <v>0</v>
      </c>
      <c r="N152" s="42">
        <v>0</v>
      </c>
      <c r="O152" s="43">
        <v>0</v>
      </c>
      <c r="P152" s="44">
        <f t="shared" si="35"/>
        <v>0</v>
      </c>
      <c r="Q152" s="42">
        <f t="shared" si="36"/>
        <v>0</v>
      </c>
      <c r="R152" s="42">
        <v>0</v>
      </c>
      <c r="S152" s="43">
        <v>0</v>
      </c>
      <c r="T152" s="42">
        <f t="shared" si="37"/>
        <v>0</v>
      </c>
      <c r="U152" s="42">
        <v>0</v>
      </c>
      <c r="V152" s="42">
        <v>0</v>
      </c>
      <c r="W152" s="42">
        <f t="shared" si="38"/>
        <v>0</v>
      </c>
      <c r="X152" s="42">
        <v>0</v>
      </c>
      <c r="Y152" s="43">
        <v>0</v>
      </c>
      <c r="Z152" s="44">
        <f t="shared" si="39"/>
        <v>0</v>
      </c>
      <c r="AA152" s="42">
        <f t="shared" si="40"/>
        <v>0</v>
      </c>
      <c r="AB152" s="42">
        <v>0</v>
      </c>
      <c r="AC152" s="43">
        <v>0</v>
      </c>
      <c r="AD152" s="42">
        <f t="shared" si="41"/>
        <v>0</v>
      </c>
      <c r="AE152" s="42">
        <v>0</v>
      </c>
      <c r="AF152" s="43">
        <v>0</v>
      </c>
      <c r="AG152" s="42">
        <f t="shared" si="42"/>
        <v>0</v>
      </c>
      <c r="AH152" s="42">
        <v>0</v>
      </c>
      <c r="AI152" s="43">
        <v>0</v>
      </c>
      <c r="AJ152" s="42">
        <f t="shared" si="43"/>
        <v>0</v>
      </c>
      <c r="AK152" s="42">
        <v>0</v>
      </c>
      <c r="AL152" s="43">
        <v>0</v>
      </c>
      <c r="AM152" s="42">
        <f t="shared" si="44"/>
        <v>0</v>
      </c>
      <c r="AN152" s="42">
        <v>0</v>
      </c>
      <c r="AO152" s="43">
        <v>0</v>
      </c>
    </row>
    <row r="153" spans="1:41" ht="19.5" customHeight="1">
      <c r="A153" s="41" t="s">
        <v>340</v>
      </c>
      <c r="B153" s="41" t="s">
        <v>93</v>
      </c>
      <c r="C153" s="41" t="s">
        <v>149</v>
      </c>
      <c r="D153" s="41" t="s">
        <v>341</v>
      </c>
      <c r="E153" s="42">
        <f t="shared" si="30"/>
        <v>2.06</v>
      </c>
      <c r="F153" s="42">
        <f t="shared" si="31"/>
        <v>2.06</v>
      </c>
      <c r="G153" s="42">
        <f t="shared" si="32"/>
        <v>2.06</v>
      </c>
      <c r="H153" s="42">
        <v>2.06</v>
      </c>
      <c r="I153" s="43">
        <v>0</v>
      </c>
      <c r="J153" s="42">
        <f t="shared" si="33"/>
        <v>0</v>
      </c>
      <c r="K153" s="42">
        <v>0</v>
      </c>
      <c r="L153" s="43">
        <v>0</v>
      </c>
      <c r="M153" s="42">
        <f t="shared" si="34"/>
        <v>0</v>
      </c>
      <c r="N153" s="42">
        <v>0</v>
      </c>
      <c r="O153" s="43">
        <v>0</v>
      </c>
      <c r="P153" s="44">
        <f t="shared" si="35"/>
        <v>0</v>
      </c>
      <c r="Q153" s="42">
        <f t="shared" si="36"/>
        <v>0</v>
      </c>
      <c r="R153" s="42">
        <v>0</v>
      </c>
      <c r="S153" s="43">
        <v>0</v>
      </c>
      <c r="T153" s="42">
        <f t="shared" si="37"/>
        <v>0</v>
      </c>
      <c r="U153" s="42">
        <v>0</v>
      </c>
      <c r="V153" s="42">
        <v>0</v>
      </c>
      <c r="W153" s="42">
        <f t="shared" si="38"/>
        <v>0</v>
      </c>
      <c r="X153" s="42">
        <v>0</v>
      </c>
      <c r="Y153" s="43">
        <v>0</v>
      </c>
      <c r="Z153" s="44">
        <f t="shared" si="39"/>
        <v>0</v>
      </c>
      <c r="AA153" s="42">
        <f t="shared" si="40"/>
        <v>0</v>
      </c>
      <c r="AB153" s="42">
        <v>0</v>
      </c>
      <c r="AC153" s="43">
        <v>0</v>
      </c>
      <c r="AD153" s="42">
        <f t="shared" si="41"/>
        <v>0</v>
      </c>
      <c r="AE153" s="42">
        <v>0</v>
      </c>
      <c r="AF153" s="43">
        <v>0</v>
      </c>
      <c r="AG153" s="42">
        <f t="shared" si="42"/>
        <v>0</v>
      </c>
      <c r="AH153" s="42">
        <v>0</v>
      </c>
      <c r="AI153" s="43">
        <v>0</v>
      </c>
      <c r="AJ153" s="42">
        <f t="shared" si="43"/>
        <v>0</v>
      </c>
      <c r="AK153" s="42">
        <v>0</v>
      </c>
      <c r="AL153" s="43">
        <v>0</v>
      </c>
      <c r="AM153" s="42">
        <f t="shared" si="44"/>
        <v>0</v>
      </c>
      <c r="AN153" s="42">
        <v>0</v>
      </c>
      <c r="AO153" s="43">
        <v>0</v>
      </c>
    </row>
    <row r="154" spans="1:41" ht="19.5" customHeight="1">
      <c r="A154" s="41" t="s">
        <v>340</v>
      </c>
      <c r="B154" s="41" t="s">
        <v>85</v>
      </c>
      <c r="C154" s="41" t="s">
        <v>149</v>
      </c>
      <c r="D154" s="41" t="s">
        <v>343</v>
      </c>
      <c r="E154" s="42">
        <f t="shared" si="30"/>
        <v>1.85</v>
      </c>
      <c r="F154" s="42">
        <f t="shared" si="31"/>
        <v>1.85</v>
      </c>
      <c r="G154" s="42">
        <f t="shared" si="32"/>
        <v>1.85</v>
      </c>
      <c r="H154" s="42">
        <v>1.85</v>
      </c>
      <c r="I154" s="43">
        <v>0</v>
      </c>
      <c r="J154" s="42">
        <f t="shared" si="33"/>
        <v>0</v>
      </c>
      <c r="K154" s="42">
        <v>0</v>
      </c>
      <c r="L154" s="43">
        <v>0</v>
      </c>
      <c r="M154" s="42">
        <f t="shared" si="34"/>
        <v>0</v>
      </c>
      <c r="N154" s="42">
        <v>0</v>
      </c>
      <c r="O154" s="43">
        <v>0</v>
      </c>
      <c r="P154" s="44">
        <f t="shared" si="35"/>
        <v>0</v>
      </c>
      <c r="Q154" s="42">
        <f t="shared" si="36"/>
        <v>0</v>
      </c>
      <c r="R154" s="42">
        <v>0</v>
      </c>
      <c r="S154" s="43">
        <v>0</v>
      </c>
      <c r="T154" s="42">
        <f t="shared" si="37"/>
        <v>0</v>
      </c>
      <c r="U154" s="42">
        <v>0</v>
      </c>
      <c r="V154" s="42">
        <v>0</v>
      </c>
      <c r="W154" s="42">
        <f t="shared" si="38"/>
        <v>0</v>
      </c>
      <c r="X154" s="42">
        <v>0</v>
      </c>
      <c r="Y154" s="43">
        <v>0</v>
      </c>
      <c r="Z154" s="44">
        <f t="shared" si="39"/>
        <v>0</v>
      </c>
      <c r="AA154" s="42">
        <f t="shared" si="40"/>
        <v>0</v>
      </c>
      <c r="AB154" s="42">
        <v>0</v>
      </c>
      <c r="AC154" s="43">
        <v>0</v>
      </c>
      <c r="AD154" s="42">
        <f t="shared" si="41"/>
        <v>0</v>
      </c>
      <c r="AE154" s="42">
        <v>0</v>
      </c>
      <c r="AF154" s="43">
        <v>0</v>
      </c>
      <c r="AG154" s="42">
        <f t="shared" si="42"/>
        <v>0</v>
      </c>
      <c r="AH154" s="42">
        <v>0</v>
      </c>
      <c r="AI154" s="43">
        <v>0</v>
      </c>
      <c r="AJ154" s="42">
        <f t="shared" si="43"/>
        <v>0</v>
      </c>
      <c r="AK154" s="42">
        <v>0</v>
      </c>
      <c r="AL154" s="43">
        <v>0</v>
      </c>
      <c r="AM154" s="42">
        <f t="shared" si="44"/>
        <v>0</v>
      </c>
      <c r="AN154" s="42">
        <v>0</v>
      </c>
      <c r="AO154" s="43">
        <v>0</v>
      </c>
    </row>
    <row r="155" spans="1:41" ht="19.5" customHeight="1">
      <c r="A155" s="41" t="s">
        <v>38</v>
      </c>
      <c r="B155" s="41" t="s">
        <v>38</v>
      </c>
      <c r="C155" s="41" t="s">
        <v>38</v>
      </c>
      <c r="D155" s="41" t="s">
        <v>153</v>
      </c>
      <c r="E155" s="42">
        <f t="shared" si="30"/>
        <v>6578.49</v>
      </c>
      <c r="F155" s="42">
        <f t="shared" si="31"/>
        <v>6183.54</v>
      </c>
      <c r="G155" s="42">
        <f t="shared" si="32"/>
        <v>6183.54</v>
      </c>
      <c r="H155" s="42">
        <v>4173.8</v>
      </c>
      <c r="I155" s="43">
        <v>2009.74</v>
      </c>
      <c r="J155" s="42">
        <f t="shared" si="33"/>
        <v>0</v>
      </c>
      <c r="K155" s="42">
        <v>0</v>
      </c>
      <c r="L155" s="43">
        <v>0</v>
      </c>
      <c r="M155" s="42">
        <f t="shared" si="34"/>
        <v>0</v>
      </c>
      <c r="N155" s="42">
        <v>0</v>
      </c>
      <c r="O155" s="43">
        <v>0</v>
      </c>
      <c r="P155" s="44">
        <f t="shared" si="35"/>
        <v>0</v>
      </c>
      <c r="Q155" s="42">
        <f t="shared" si="36"/>
        <v>0</v>
      </c>
      <c r="R155" s="42">
        <v>0</v>
      </c>
      <c r="S155" s="43">
        <v>0</v>
      </c>
      <c r="T155" s="42">
        <f t="shared" si="37"/>
        <v>0</v>
      </c>
      <c r="U155" s="42">
        <v>0</v>
      </c>
      <c r="V155" s="42">
        <v>0</v>
      </c>
      <c r="W155" s="42">
        <f t="shared" si="38"/>
        <v>0</v>
      </c>
      <c r="X155" s="42">
        <v>0</v>
      </c>
      <c r="Y155" s="43">
        <v>0</v>
      </c>
      <c r="Z155" s="44">
        <f t="shared" si="39"/>
        <v>394.95</v>
      </c>
      <c r="AA155" s="42">
        <f t="shared" si="40"/>
        <v>394.95</v>
      </c>
      <c r="AB155" s="42">
        <v>0</v>
      </c>
      <c r="AC155" s="43">
        <v>394.95</v>
      </c>
      <c r="AD155" s="42">
        <f t="shared" si="41"/>
        <v>0</v>
      </c>
      <c r="AE155" s="42">
        <v>0</v>
      </c>
      <c r="AF155" s="43">
        <v>0</v>
      </c>
      <c r="AG155" s="42">
        <f t="shared" si="42"/>
        <v>0</v>
      </c>
      <c r="AH155" s="42">
        <v>0</v>
      </c>
      <c r="AI155" s="43">
        <v>0</v>
      </c>
      <c r="AJ155" s="42">
        <f t="shared" si="43"/>
        <v>0</v>
      </c>
      <c r="AK155" s="42">
        <v>0</v>
      </c>
      <c r="AL155" s="43">
        <v>0</v>
      </c>
      <c r="AM155" s="42">
        <f t="shared" si="44"/>
        <v>0</v>
      </c>
      <c r="AN155" s="42">
        <v>0</v>
      </c>
      <c r="AO155" s="43">
        <v>0</v>
      </c>
    </row>
    <row r="156" spans="1:41" ht="19.5" customHeight="1">
      <c r="A156" s="41" t="s">
        <v>38</v>
      </c>
      <c r="B156" s="41" t="s">
        <v>38</v>
      </c>
      <c r="C156" s="41" t="s">
        <v>38</v>
      </c>
      <c r="D156" s="41" t="s">
        <v>154</v>
      </c>
      <c r="E156" s="42">
        <f t="shared" si="30"/>
        <v>3489.91</v>
      </c>
      <c r="F156" s="42">
        <f t="shared" si="31"/>
        <v>3365.83</v>
      </c>
      <c r="G156" s="42">
        <f t="shared" si="32"/>
        <v>3365.83</v>
      </c>
      <c r="H156" s="42">
        <v>2228.66</v>
      </c>
      <c r="I156" s="43">
        <v>1137.17</v>
      </c>
      <c r="J156" s="42">
        <f t="shared" si="33"/>
        <v>0</v>
      </c>
      <c r="K156" s="42">
        <v>0</v>
      </c>
      <c r="L156" s="43">
        <v>0</v>
      </c>
      <c r="M156" s="42">
        <f t="shared" si="34"/>
        <v>0</v>
      </c>
      <c r="N156" s="42">
        <v>0</v>
      </c>
      <c r="O156" s="43">
        <v>0</v>
      </c>
      <c r="P156" s="44">
        <f t="shared" si="35"/>
        <v>0</v>
      </c>
      <c r="Q156" s="42">
        <f t="shared" si="36"/>
        <v>0</v>
      </c>
      <c r="R156" s="42">
        <v>0</v>
      </c>
      <c r="S156" s="43">
        <v>0</v>
      </c>
      <c r="T156" s="42">
        <f t="shared" si="37"/>
        <v>0</v>
      </c>
      <c r="U156" s="42">
        <v>0</v>
      </c>
      <c r="V156" s="42">
        <v>0</v>
      </c>
      <c r="W156" s="42">
        <f t="shared" si="38"/>
        <v>0</v>
      </c>
      <c r="X156" s="42">
        <v>0</v>
      </c>
      <c r="Y156" s="43">
        <v>0</v>
      </c>
      <c r="Z156" s="44">
        <f t="shared" si="39"/>
        <v>124.08</v>
      </c>
      <c r="AA156" s="42">
        <f t="shared" si="40"/>
        <v>124.08</v>
      </c>
      <c r="AB156" s="42">
        <v>0</v>
      </c>
      <c r="AC156" s="43">
        <v>124.08</v>
      </c>
      <c r="AD156" s="42">
        <f t="shared" si="41"/>
        <v>0</v>
      </c>
      <c r="AE156" s="42">
        <v>0</v>
      </c>
      <c r="AF156" s="43">
        <v>0</v>
      </c>
      <c r="AG156" s="42">
        <f t="shared" si="42"/>
        <v>0</v>
      </c>
      <c r="AH156" s="42">
        <v>0</v>
      </c>
      <c r="AI156" s="43">
        <v>0</v>
      </c>
      <c r="AJ156" s="42">
        <f t="shared" si="43"/>
        <v>0</v>
      </c>
      <c r="AK156" s="42">
        <v>0</v>
      </c>
      <c r="AL156" s="43">
        <v>0</v>
      </c>
      <c r="AM156" s="42">
        <f t="shared" si="44"/>
        <v>0</v>
      </c>
      <c r="AN156" s="42">
        <v>0</v>
      </c>
      <c r="AO156" s="43">
        <v>0</v>
      </c>
    </row>
    <row r="157" spans="1:41" ht="19.5" customHeight="1">
      <c r="A157" s="41" t="s">
        <v>38</v>
      </c>
      <c r="B157" s="41" t="s">
        <v>38</v>
      </c>
      <c r="C157" s="41" t="s">
        <v>38</v>
      </c>
      <c r="D157" s="41" t="s">
        <v>344</v>
      </c>
      <c r="E157" s="42">
        <f t="shared" si="30"/>
        <v>3393.0299999999997</v>
      </c>
      <c r="F157" s="42">
        <f t="shared" si="31"/>
        <v>3268.95</v>
      </c>
      <c r="G157" s="42">
        <f t="shared" si="32"/>
        <v>3268.95</v>
      </c>
      <c r="H157" s="42">
        <v>2217.85</v>
      </c>
      <c r="I157" s="43">
        <v>1051.1</v>
      </c>
      <c r="J157" s="42">
        <f t="shared" si="33"/>
        <v>0</v>
      </c>
      <c r="K157" s="42">
        <v>0</v>
      </c>
      <c r="L157" s="43">
        <v>0</v>
      </c>
      <c r="M157" s="42">
        <f t="shared" si="34"/>
        <v>0</v>
      </c>
      <c r="N157" s="42">
        <v>0</v>
      </c>
      <c r="O157" s="43">
        <v>0</v>
      </c>
      <c r="P157" s="44">
        <f t="shared" si="35"/>
        <v>0</v>
      </c>
      <c r="Q157" s="42">
        <f t="shared" si="36"/>
        <v>0</v>
      </c>
      <c r="R157" s="42">
        <v>0</v>
      </c>
      <c r="S157" s="43">
        <v>0</v>
      </c>
      <c r="T157" s="42">
        <f t="shared" si="37"/>
        <v>0</v>
      </c>
      <c r="U157" s="42">
        <v>0</v>
      </c>
      <c r="V157" s="42">
        <v>0</v>
      </c>
      <c r="W157" s="42">
        <f t="shared" si="38"/>
        <v>0</v>
      </c>
      <c r="X157" s="42">
        <v>0</v>
      </c>
      <c r="Y157" s="43">
        <v>0</v>
      </c>
      <c r="Z157" s="44">
        <f t="shared" si="39"/>
        <v>124.08</v>
      </c>
      <c r="AA157" s="42">
        <f t="shared" si="40"/>
        <v>124.08</v>
      </c>
      <c r="AB157" s="42">
        <v>0</v>
      </c>
      <c r="AC157" s="43">
        <v>124.08</v>
      </c>
      <c r="AD157" s="42">
        <f t="shared" si="41"/>
        <v>0</v>
      </c>
      <c r="AE157" s="42">
        <v>0</v>
      </c>
      <c r="AF157" s="43">
        <v>0</v>
      </c>
      <c r="AG157" s="42">
        <f t="shared" si="42"/>
        <v>0</v>
      </c>
      <c r="AH157" s="42">
        <v>0</v>
      </c>
      <c r="AI157" s="43">
        <v>0</v>
      </c>
      <c r="AJ157" s="42">
        <f t="shared" si="43"/>
        <v>0</v>
      </c>
      <c r="AK157" s="42">
        <v>0</v>
      </c>
      <c r="AL157" s="43">
        <v>0</v>
      </c>
      <c r="AM157" s="42">
        <f t="shared" si="44"/>
        <v>0</v>
      </c>
      <c r="AN157" s="42">
        <v>0</v>
      </c>
      <c r="AO157" s="43">
        <v>0</v>
      </c>
    </row>
    <row r="158" spans="1:41" ht="19.5" customHeight="1">
      <c r="A158" s="41" t="s">
        <v>345</v>
      </c>
      <c r="B158" s="41" t="s">
        <v>93</v>
      </c>
      <c r="C158" s="41" t="s">
        <v>155</v>
      </c>
      <c r="D158" s="41" t="s">
        <v>346</v>
      </c>
      <c r="E158" s="42">
        <f t="shared" si="30"/>
        <v>1563.72</v>
      </c>
      <c r="F158" s="42">
        <f t="shared" si="31"/>
        <v>1563.72</v>
      </c>
      <c r="G158" s="42">
        <f t="shared" si="32"/>
        <v>1563.72</v>
      </c>
      <c r="H158" s="42">
        <v>1563.72</v>
      </c>
      <c r="I158" s="43">
        <v>0</v>
      </c>
      <c r="J158" s="42">
        <f t="shared" si="33"/>
        <v>0</v>
      </c>
      <c r="K158" s="42">
        <v>0</v>
      </c>
      <c r="L158" s="43">
        <v>0</v>
      </c>
      <c r="M158" s="42">
        <f t="shared" si="34"/>
        <v>0</v>
      </c>
      <c r="N158" s="42">
        <v>0</v>
      </c>
      <c r="O158" s="43">
        <v>0</v>
      </c>
      <c r="P158" s="44">
        <f t="shared" si="35"/>
        <v>0</v>
      </c>
      <c r="Q158" s="42">
        <f t="shared" si="36"/>
        <v>0</v>
      </c>
      <c r="R158" s="42">
        <v>0</v>
      </c>
      <c r="S158" s="43">
        <v>0</v>
      </c>
      <c r="T158" s="42">
        <f t="shared" si="37"/>
        <v>0</v>
      </c>
      <c r="U158" s="42">
        <v>0</v>
      </c>
      <c r="V158" s="42">
        <v>0</v>
      </c>
      <c r="W158" s="42">
        <f t="shared" si="38"/>
        <v>0</v>
      </c>
      <c r="X158" s="42">
        <v>0</v>
      </c>
      <c r="Y158" s="43">
        <v>0</v>
      </c>
      <c r="Z158" s="44">
        <f t="shared" si="39"/>
        <v>0</v>
      </c>
      <c r="AA158" s="42">
        <f t="shared" si="40"/>
        <v>0</v>
      </c>
      <c r="AB158" s="42">
        <v>0</v>
      </c>
      <c r="AC158" s="43">
        <v>0</v>
      </c>
      <c r="AD158" s="42">
        <f t="shared" si="41"/>
        <v>0</v>
      </c>
      <c r="AE158" s="42">
        <v>0</v>
      </c>
      <c r="AF158" s="43">
        <v>0</v>
      </c>
      <c r="AG158" s="42">
        <f t="shared" si="42"/>
        <v>0</v>
      </c>
      <c r="AH158" s="42">
        <v>0</v>
      </c>
      <c r="AI158" s="43">
        <v>0</v>
      </c>
      <c r="AJ158" s="42">
        <f t="shared" si="43"/>
        <v>0</v>
      </c>
      <c r="AK158" s="42">
        <v>0</v>
      </c>
      <c r="AL158" s="43">
        <v>0</v>
      </c>
      <c r="AM158" s="42">
        <f t="shared" si="44"/>
        <v>0</v>
      </c>
      <c r="AN158" s="42">
        <v>0</v>
      </c>
      <c r="AO158" s="43">
        <v>0</v>
      </c>
    </row>
    <row r="159" spans="1:41" ht="19.5" customHeight="1">
      <c r="A159" s="41" t="s">
        <v>345</v>
      </c>
      <c r="B159" s="41" t="s">
        <v>102</v>
      </c>
      <c r="C159" s="41" t="s">
        <v>155</v>
      </c>
      <c r="D159" s="41" t="s">
        <v>347</v>
      </c>
      <c r="E159" s="42">
        <f t="shared" si="30"/>
        <v>1829.31</v>
      </c>
      <c r="F159" s="42">
        <f t="shared" si="31"/>
        <v>1705.23</v>
      </c>
      <c r="G159" s="42">
        <f t="shared" si="32"/>
        <v>1705.23</v>
      </c>
      <c r="H159" s="42">
        <v>654.13</v>
      </c>
      <c r="I159" s="43">
        <v>1051.1</v>
      </c>
      <c r="J159" s="42">
        <f t="shared" si="33"/>
        <v>0</v>
      </c>
      <c r="K159" s="42">
        <v>0</v>
      </c>
      <c r="L159" s="43">
        <v>0</v>
      </c>
      <c r="M159" s="42">
        <f t="shared" si="34"/>
        <v>0</v>
      </c>
      <c r="N159" s="42">
        <v>0</v>
      </c>
      <c r="O159" s="43">
        <v>0</v>
      </c>
      <c r="P159" s="44">
        <f t="shared" si="35"/>
        <v>0</v>
      </c>
      <c r="Q159" s="42">
        <f t="shared" si="36"/>
        <v>0</v>
      </c>
      <c r="R159" s="42">
        <v>0</v>
      </c>
      <c r="S159" s="43">
        <v>0</v>
      </c>
      <c r="T159" s="42">
        <f t="shared" si="37"/>
        <v>0</v>
      </c>
      <c r="U159" s="42">
        <v>0</v>
      </c>
      <c r="V159" s="42">
        <v>0</v>
      </c>
      <c r="W159" s="42">
        <f t="shared" si="38"/>
        <v>0</v>
      </c>
      <c r="X159" s="42">
        <v>0</v>
      </c>
      <c r="Y159" s="43">
        <v>0</v>
      </c>
      <c r="Z159" s="44">
        <f t="shared" si="39"/>
        <v>124.08</v>
      </c>
      <c r="AA159" s="42">
        <f t="shared" si="40"/>
        <v>124.08</v>
      </c>
      <c r="AB159" s="42">
        <v>0</v>
      </c>
      <c r="AC159" s="43">
        <v>124.08</v>
      </c>
      <c r="AD159" s="42">
        <f t="shared" si="41"/>
        <v>0</v>
      </c>
      <c r="AE159" s="42">
        <v>0</v>
      </c>
      <c r="AF159" s="43">
        <v>0</v>
      </c>
      <c r="AG159" s="42">
        <f t="shared" si="42"/>
        <v>0</v>
      </c>
      <c r="AH159" s="42">
        <v>0</v>
      </c>
      <c r="AI159" s="43">
        <v>0</v>
      </c>
      <c r="AJ159" s="42">
        <f t="shared" si="43"/>
        <v>0</v>
      </c>
      <c r="AK159" s="42">
        <v>0</v>
      </c>
      <c r="AL159" s="43">
        <v>0</v>
      </c>
      <c r="AM159" s="42">
        <f t="shared" si="44"/>
        <v>0</v>
      </c>
      <c r="AN159" s="42">
        <v>0</v>
      </c>
      <c r="AO159" s="43">
        <v>0</v>
      </c>
    </row>
    <row r="160" spans="1:41" ht="19.5" customHeight="1">
      <c r="A160" s="41" t="s">
        <v>38</v>
      </c>
      <c r="B160" s="41" t="s">
        <v>38</v>
      </c>
      <c r="C160" s="41" t="s">
        <v>38</v>
      </c>
      <c r="D160" s="41" t="s">
        <v>348</v>
      </c>
      <c r="E160" s="42">
        <f t="shared" si="30"/>
        <v>86.07</v>
      </c>
      <c r="F160" s="42">
        <f t="shared" si="31"/>
        <v>86.07</v>
      </c>
      <c r="G160" s="42">
        <f t="shared" si="32"/>
        <v>86.07</v>
      </c>
      <c r="H160" s="42">
        <v>0</v>
      </c>
      <c r="I160" s="43">
        <v>86.07</v>
      </c>
      <c r="J160" s="42">
        <f t="shared" si="33"/>
        <v>0</v>
      </c>
      <c r="K160" s="42">
        <v>0</v>
      </c>
      <c r="L160" s="43">
        <v>0</v>
      </c>
      <c r="M160" s="42">
        <f t="shared" si="34"/>
        <v>0</v>
      </c>
      <c r="N160" s="42">
        <v>0</v>
      </c>
      <c r="O160" s="43">
        <v>0</v>
      </c>
      <c r="P160" s="44">
        <f t="shared" si="35"/>
        <v>0</v>
      </c>
      <c r="Q160" s="42">
        <f t="shared" si="36"/>
        <v>0</v>
      </c>
      <c r="R160" s="42">
        <v>0</v>
      </c>
      <c r="S160" s="43">
        <v>0</v>
      </c>
      <c r="T160" s="42">
        <f t="shared" si="37"/>
        <v>0</v>
      </c>
      <c r="U160" s="42">
        <v>0</v>
      </c>
      <c r="V160" s="42">
        <v>0</v>
      </c>
      <c r="W160" s="42">
        <f t="shared" si="38"/>
        <v>0</v>
      </c>
      <c r="X160" s="42">
        <v>0</v>
      </c>
      <c r="Y160" s="43">
        <v>0</v>
      </c>
      <c r="Z160" s="44">
        <f t="shared" si="39"/>
        <v>0</v>
      </c>
      <c r="AA160" s="42">
        <f t="shared" si="40"/>
        <v>0</v>
      </c>
      <c r="AB160" s="42">
        <v>0</v>
      </c>
      <c r="AC160" s="43">
        <v>0</v>
      </c>
      <c r="AD160" s="42">
        <f t="shared" si="41"/>
        <v>0</v>
      </c>
      <c r="AE160" s="42">
        <v>0</v>
      </c>
      <c r="AF160" s="43">
        <v>0</v>
      </c>
      <c r="AG160" s="42">
        <f t="shared" si="42"/>
        <v>0</v>
      </c>
      <c r="AH160" s="42">
        <v>0</v>
      </c>
      <c r="AI160" s="43">
        <v>0</v>
      </c>
      <c r="AJ160" s="42">
        <f t="shared" si="43"/>
        <v>0</v>
      </c>
      <c r="AK160" s="42">
        <v>0</v>
      </c>
      <c r="AL160" s="43">
        <v>0</v>
      </c>
      <c r="AM160" s="42">
        <f t="shared" si="44"/>
        <v>0</v>
      </c>
      <c r="AN160" s="42">
        <v>0</v>
      </c>
      <c r="AO160" s="43">
        <v>0</v>
      </c>
    </row>
    <row r="161" spans="1:41" ht="19.5" customHeight="1">
      <c r="A161" s="41" t="s">
        <v>349</v>
      </c>
      <c r="B161" s="41" t="s">
        <v>93</v>
      </c>
      <c r="C161" s="41" t="s">
        <v>155</v>
      </c>
      <c r="D161" s="41" t="s">
        <v>350</v>
      </c>
      <c r="E161" s="42">
        <f t="shared" si="30"/>
        <v>86.07</v>
      </c>
      <c r="F161" s="42">
        <f t="shared" si="31"/>
        <v>86.07</v>
      </c>
      <c r="G161" s="42">
        <f t="shared" si="32"/>
        <v>86.07</v>
      </c>
      <c r="H161" s="42">
        <v>0</v>
      </c>
      <c r="I161" s="43">
        <v>86.07</v>
      </c>
      <c r="J161" s="42">
        <f t="shared" si="33"/>
        <v>0</v>
      </c>
      <c r="K161" s="42">
        <v>0</v>
      </c>
      <c r="L161" s="43">
        <v>0</v>
      </c>
      <c r="M161" s="42">
        <f t="shared" si="34"/>
        <v>0</v>
      </c>
      <c r="N161" s="42">
        <v>0</v>
      </c>
      <c r="O161" s="43">
        <v>0</v>
      </c>
      <c r="P161" s="44">
        <f t="shared" si="35"/>
        <v>0</v>
      </c>
      <c r="Q161" s="42">
        <f t="shared" si="36"/>
        <v>0</v>
      </c>
      <c r="R161" s="42">
        <v>0</v>
      </c>
      <c r="S161" s="43">
        <v>0</v>
      </c>
      <c r="T161" s="42">
        <f t="shared" si="37"/>
        <v>0</v>
      </c>
      <c r="U161" s="42">
        <v>0</v>
      </c>
      <c r="V161" s="42">
        <v>0</v>
      </c>
      <c r="W161" s="42">
        <f t="shared" si="38"/>
        <v>0</v>
      </c>
      <c r="X161" s="42">
        <v>0</v>
      </c>
      <c r="Y161" s="43">
        <v>0</v>
      </c>
      <c r="Z161" s="44">
        <f t="shared" si="39"/>
        <v>0</v>
      </c>
      <c r="AA161" s="42">
        <f t="shared" si="40"/>
        <v>0</v>
      </c>
      <c r="AB161" s="42">
        <v>0</v>
      </c>
      <c r="AC161" s="43">
        <v>0</v>
      </c>
      <c r="AD161" s="42">
        <f t="shared" si="41"/>
        <v>0</v>
      </c>
      <c r="AE161" s="42">
        <v>0</v>
      </c>
      <c r="AF161" s="43">
        <v>0</v>
      </c>
      <c r="AG161" s="42">
        <f t="shared" si="42"/>
        <v>0</v>
      </c>
      <c r="AH161" s="42">
        <v>0</v>
      </c>
      <c r="AI161" s="43">
        <v>0</v>
      </c>
      <c r="AJ161" s="42">
        <f t="shared" si="43"/>
        <v>0</v>
      </c>
      <c r="AK161" s="42">
        <v>0</v>
      </c>
      <c r="AL161" s="43">
        <v>0</v>
      </c>
      <c r="AM161" s="42">
        <f t="shared" si="44"/>
        <v>0</v>
      </c>
      <c r="AN161" s="42">
        <v>0</v>
      </c>
      <c r="AO161" s="43">
        <v>0</v>
      </c>
    </row>
    <row r="162" spans="1:41" ht="19.5" customHeight="1">
      <c r="A162" s="41" t="s">
        <v>38</v>
      </c>
      <c r="B162" s="41" t="s">
        <v>38</v>
      </c>
      <c r="C162" s="41" t="s">
        <v>38</v>
      </c>
      <c r="D162" s="41" t="s">
        <v>339</v>
      </c>
      <c r="E162" s="42">
        <f t="shared" si="30"/>
        <v>10.81</v>
      </c>
      <c r="F162" s="42">
        <f t="shared" si="31"/>
        <v>10.81</v>
      </c>
      <c r="G162" s="42">
        <f t="shared" si="32"/>
        <v>10.81</v>
      </c>
      <c r="H162" s="42">
        <v>10.81</v>
      </c>
      <c r="I162" s="43">
        <v>0</v>
      </c>
      <c r="J162" s="42">
        <f t="shared" si="33"/>
        <v>0</v>
      </c>
      <c r="K162" s="42">
        <v>0</v>
      </c>
      <c r="L162" s="43">
        <v>0</v>
      </c>
      <c r="M162" s="42">
        <f t="shared" si="34"/>
        <v>0</v>
      </c>
      <c r="N162" s="42">
        <v>0</v>
      </c>
      <c r="O162" s="43">
        <v>0</v>
      </c>
      <c r="P162" s="44">
        <f t="shared" si="35"/>
        <v>0</v>
      </c>
      <c r="Q162" s="42">
        <f t="shared" si="36"/>
        <v>0</v>
      </c>
      <c r="R162" s="42">
        <v>0</v>
      </c>
      <c r="S162" s="43">
        <v>0</v>
      </c>
      <c r="T162" s="42">
        <f t="shared" si="37"/>
        <v>0</v>
      </c>
      <c r="U162" s="42">
        <v>0</v>
      </c>
      <c r="V162" s="42">
        <v>0</v>
      </c>
      <c r="W162" s="42">
        <f t="shared" si="38"/>
        <v>0</v>
      </c>
      <c r="X162" s="42">
        <v>0</v>
      </c>
      <c r="Y162" s="43">
        <v>0</v>
      </c>
      <c r="Z162" s="44">
        <f t="shared" si="39"/>
        <v>0</v>
      </c>
      <c r="AA162" s="42">
        <f t="shared" si="40"/>
        <v>0</v>
      </c>
      <c r="AB162" s="42">
        <v>0</v>
      </c>
      <c r="AC162" s="43">
        <v>0</v>
      </c>
      <c r="AD162" s="42">
        <f t="shared" si="41"/>
        <v>0</v>
      </c>
      <c r="AE162" s="42">
        <v>0</v>
      </c>
      <c r="AF162" s="43">
        <v>0</v>
      </c>
      <c r="AG162" s="42">
        <f t="shared" si="42"/>
        <v>0</v>
      </c>
      <c r="AH162" s="42">
        <v>0</v>
      </c>
      <c r="AI162" s="43">
        <v>0</v>
      </c>
      <c r="AJ162" s="42">
        <f t="shared" si="43"/>
        <v>0</v>
      </c>
      <c r="AK162" s="42">
        <v>0</v>
      </c>
      <c r="AL162" s="43">
        <v>0</v>
      </c>
      <c r="AM162" s="42">
        <f t="shared" si="44"/>
        <v>0</v>
      </c>
      <c r="AN162" s="42">
        <v>0</v>
      </c>
      <c r="AO162" s="43">
        <v>0</v>
      </c>
    </row>
    <row r="163" spans="1:41" ht="19.5" customHeight="1">
      <c r="A163" s="41" t="s">
        <v>340</v>
      </c>
      <c r="B163" s="41" t="s">
        <v>93</v>
      </c>
      <c r="C163" s="41" t="s">
        <v>155</v>
      </c>
      <c r="D163" s="41" t="s">
        <v>341</v>
      </c>
      <c r="E163" s="42">
        <f t="shared" si="30"/>
        <v>2.57</v>
      </c>
      <c r="F163" s="42">
        <f t="shared" si="31"/>
        <v>2.57</v>
      </c>
      <c r="G163" s="42">
        <f t="shared" si="32"/>
        <v>2.57</v>
      </c>
      <c r="H163" s="42">
        <v>2.57</v>
      </c>
      <c r="I163" s="43">
        <v>0</v>
      </c>
      <c r="J163" s="42">
        <f t="shared" si="33"/>
        <v>0</v>
      </c>
      <c r="K163" s="42">
        <v>0</v>
      </c>
      <c r="L163" s="43">
        <v>0</v>
      </c>
      <c r="M163" s="42">
        <f t="shared" si="34"/>
        <v>0</v>
      </c>
      <c r="N163" s="42">
        <v>0</v>
      </c>
      <c r="O163" s="43">
        <v>0</v>
      </c>
      <c r="P163" s="44">
        <f t="shared" si="35"/>
        <v>0</v>
      </c>
      <c r="Q163" s="42">
        <f t="shared" si="36"/>
        <v>0</v>
      </c>
      <c r="R163" s="42">
        <v>0</v>
      </c>
      <c r="S163" s="43">
        <v>0</v>
      </c>
      <c r="T163" s="42">
        <f t="shared" si="37"/>
        <v>0</v>
      </c>
      <c r="U163" s="42">
        <v>0</v>
      </c>
      <c r="V163" s="42">
        <v>0</v>
      </c>
      <c r="W163" s="42">
        <f t="shared" si="38"/>
        <v>0</v>
      </c>
      <c r="X163" s="42">
        <v>0</v>
      </c>
      <c r="Y163" s="43">
        <v>0</v>
      </c>
      <c r="Z163" s="44">
        <f t="shared" si="39"/>
        <v>0</v>
      </c>
      <c r="AA163" s="42">
        <f t="shared" si="40"/>
        <v>0</v>
      </c>
      <c r="AB163" s="42">
        <v>0</v>
      </c>
      <c r="AC163" s="43">
        <v>0</v>
      </c>
      <c r="AD163" s="42">
        <f t="shared" si="41"/>
        <v>0</v>
      </c>
      <c r="AE163" s="42">
        <v>0</v>
      </c>
      <c r="AF163" s="43">
        <v>0</v>
      </c>
      <c r="AG163" s="42">
        <f t="shared" si="42"/>
        <v>0</v>
      </c>
      <c r="AH163" s="42">
        <v>0</v>
      </c>
      <c r="AI163" s="43">
        <v>0</v>
      </c>
      <c r="AJ163" s="42">
        <f t="shared" si="43"/>
        <v>0</v>
      </c>
      <c r="AK163" s="42">
        <v>0</v>
      </c>
      <c r="AL163" s="43">
        <v>0</v>
      </c>
      <c r="AM163" s="42">
        <f t="shared" si="44"/>
        <v>0</v>
      </c>
      <c r="AN163" s="42">
        <v>0</v>
      </c>
      <c r="AO163" s="43">
        <v>0</v>
      </c>
    </row>
    <row r="164" spans="1:41" ht="19.5" customHeight="1">
      <c r="A164" s="41" t="s">
        <v>340</v>
      </c>
      <c r="B164" s="41" t="s">
        <v>85</v>
      </c>
      <c r="C164" s="41" t="s">
        <v>155</v>
      </c>
      <c r="D164" s="41" t="s">
        <v>343</v>
      </c>
      <c r="E164" s="42">
        <f t="shared" si="30"/>
        <v>8.24</v>
      </c>
      <c r="F164" s="42">
        <f t="shared" si="31"/>
        <v>8.24</v>
      </c>
      <c r="G164" s="42">
        <f t="shared" si="32"/>
        <v>8.24</v>
      </c>
      <c r="H164" s="42">
        <v>8.24</v>
      </c>
      <c r="I164" s="43">
        <v>0</v>
      </c>
      <c r="J164" s="42">
        <f t="shared" si="33"/>
        <v>0</v>
      </c>
      <c r="K164" s="42">
        <v>0</v>
      </c>
      <c r="L164" s="43">
        <v>0</v>
      </c>
      <c r="M164" s="42">
        <f t="shared" si="34"/>
        <v>0</v>
      </c>
      <c r="N164" s="42">
        <v>0</v>
      </c>
      <c r="O164" s="43">
        <v>0</v>
      </c>
      <c r="P164" s="44">
        <f t="shared" si="35"/>
        <v>0</v>
      </c>
      <c r="Q164" s="42">
        <f t="shared" si="36"/>
        <v>0</v>
      </c>
      <c r="R164" s="42">
        <v>0</v>
      </c>
      <c r="S164" s="43">
        <v>0</v>
      </c>
      <c r="T164" s="42">
        <f t="shared" si="37"/>
        <v>0</v>
      </c>
      <c r="U164" s="42">
        <v>0</v>
      </c>
      <c r="V164" s="42">
        <v>0</v>
      </c>
      <c r="W164" s="42">
        <f t="shared" si="38"/>
        <v>0</v>
      </c>
      <c r="X164" s="42">
        <v>0</v>
      </c>
      <c r="Y164" s="43">
        <v>0</v>
      </c>
      <c r="Z164" s="44">
        <f t="shared" si="39"/>
        <v>0</v>
      </c>
      <c r="AA164" s="42">
        <f t="shared" si="40"/>
        <v>0</v>
      </c>
      <c r="AB164" s="42">
        <v>0</v>
      </c>
      <c r="AC164" s="43">
        <v>0</v>
      </c>
      <c r="AD164" s="42">
        <f t="shared" si="41"/>
        <v>0</v>
      </c>
      <c r="AE164" s="42">
        <v>0</v>
      </c>
      <c r="AF164" s="43">
        <v>0</v>
      </c>
      <c r="AG164" s="42">
        <f t="shared" si="42"/>
        <v>0</v>
      </c>
      <c r="AH164" s="42">
        <v>0</v>
      </c>
      <c r="AI164" s="43">
        <v>0</v>
      </c>
      <c r="AJ164" s="42">
        <f t="shared" si="43"/>
        <v>0</v>
      </c>
      <c r="AK164" s="42">
        <v>0</v>
      </c>
      <c r="AL164" s="43">
        <v>0</v>
      </c>
      <c r="AM164" s="42">
        <f t="shared" si="44"/>
        <v>0</v>
      </c>
      <c r="AN164" s="42">
        <v>0</v>
      </c>
      <c r="AO164" s="43">
        <v>0</v>
      </c>
    </row>
    <row r="165" spans="1:41" ht="19.5" customHeight="1">
      <c r="A165" s="41" t="s">
        <v>38</v>
      </c>
      <c r="B165" s="41" t="s">
        <v>38</v>
      </c>
      <c r="C165" s="41" t="s">
        <v>38</v>
      </c>
      <c r="D165" s="41" t="s">
        <v>161</v>
      </c>
      <c r="E165" s="42">
        <f t="shared" si="30"/>
        <v>379.82</v>
      </c>
      <c r="F165" s="42">
        <f t="shared" si="31"/>
        <v>379.82</v>
      </c>
      <c r="G165" s="42">
        <f t="shared" si="32"/>
        <v>379.82</v>
      </c>
      <c r="H165" s="42">
        <v>163.62</v>
      </c>
      <c r="I165" s="43">
        <v>216.2</v>
      </c>
      <c r="J165" s="42">
        <f t="shared" si="33"/>
        <v>0</v>
      </c>
      <c r="K165" s="42">
        <v>0</v>
      </c>
      <c r="L165" s="43">
        <v>0</v>
      </c>
      <c r="M165" s="42">
        <f t="shared" si="34"/>
        <v>0</v>
      </c>
      <c r="N165" s="42">
        <v>0</v>
      </c>
      <c r="O165" s="43">
        <v>0</v>
      </c>
      <c r="P165" s="44">
        <f t="shared" si="35"/>
        <v>0</v>
      </c>
      <c r="Q165" s="42">
        <f t="shared" si="36"/>
        <v>0</v>
      </c>
      <c r="R165" s="42">
        <v>0</v>
      </c>
      <c r="S165" s="43">
        <v>0</v>
      </c>
      <c r="T165" s="42">
        <f t="shared" si="37"/>
        <v>0</v>
      </c>
      <c r="U165" s="42">
        <v>0</v>
      </c>
      <c r="V165" s="42">
        <v>0</v>
      </c>
      <c r="W165" s="42">
        <f t="shared" si="38"/>
        <v>0</v>
      </c>
      <c r="X165" s="42">
        <v>0</v>
      </c>
      <c r="Y165" s="43">
        <v>0</v>
      </c>
      <c r="Z165" s="44">
        <f t="shared" si="39"/>
        <v>0</v>
      </c>
      <c r="AA165" s="42">
        <f t="shared" si="40"/>
        <v>0</v>
      </c>
      <c r="AB165" s="42">
        <v>0</v>
      </c>
      <c r="AC165" s="43">
        <v>0</v>
      </c>
      <c r="AD165" s="42">
        <f t="shared" si="41"/>
        <v>0</v>
      </c>
      <c r="AE165" s="42">
        <v>0</v>
      </c>
      <c r="AF165" s="43">
        <v>0</v>
      </c>
      <c r="AG165" s="42">
        <f t="shared" si="42"/>
        <v>0</v>
      </c>
      <c r="AH165" s="42">
        <v>0</v>
      </c>
      <c r="AI165" s="43">
        <v>0</v>
      </c>
      <c r="AJ165" s="42">
        <f t="shared" si="43"/>
        <v>0</v>
      </c>
      <c r="AK165" s="42">
        <v>0</v>
      </c>
      <c r="AL165" s="43">
        <v>0</v>
      </c>
      <c r="AM165" s="42">
        <f t="shared" si="44"/>
        <v>0</v>
      </c>
      <c r="AN165" s="42">
        <v>0</v>
      </c>
      <c r="AO165" s="43">
        <v>0</v>
      </c>
    </row>
    <row r="166" spans="1:41" ht="19.5" customHeight="1">
      <c r="A166" s="41" t="s">
        <v>38</v>
      </c>
      <c r="B166" s="41" t="s">
        <v>38</v>
      </c>
      <c r="C166" s="41" t="s">
        <v>38</v>
      </c>
      <c r="D166" s="41" t="s">
        <v>344</v>
      </c>
      <c r="E166" s="42">
        <f t="shared" si="30"/>
        <v>370.12</v>
      </c>
      <c r="F166" s="42">
        <f t="shared" si="31"/>
        <v>370.12</v>
      </c>
      <c r="G166" s="42">
        <f t="shared" si="32"/>
        <v>370.12</v>
      </c>
      <c r="H166" s="42">
        <v>163.62</v>
      </c>
      <c r="I166" s="43">
        <v>206.5</v>
      </c>
      <c r="J166" s="42">
        <f t="shared" si="33"/>
        <v>0</v>
      </c>
      <c r="K166" s="42">
        <v>0</v>
      </c>
      <c r="L166" s="43">
        <v>0</v>
      </c>
      <c r="M166" s="42">
        <f t="shared" si="34"/>
        <v>0</v>
      </c>
      <c r="N166" s="42">
        <v>0</v>
      </c>
      <c r="O166" s="43">
        <v>0</v>
      </c>
      <c r="P166" s="44">
        <f t="shared" si="35"/>
        <v>0</v>
      </c>
      <c r="Q166" s="42">
        <f t="shared" si="36"/>
        <v>0</v>
      </c>
      <c r="R166" s="42">
        <v>0</v>
      </c>
      <c r="S166" s="43">
        <v>0</v>
      </c>
      <c r="T166" s="42">
        <f t="shared" si="37"/>
        <v>0</v>
      </c>
      <c r="U166" s="42">
        <v>0</v>
      </c>
      <c r="V166" s="42">
        <v>0</v>
      </c>
      <c r="W166" s="42">
        <f t="shared" si="38"/>
        <v>0</v>
      </c>
      <c r="X166" s="42">
        <v>0</v>
      </c>
      <c r="Y166" s="43">
        <v>0</v>
      </c>
      <c r="Z166" s="44">
        <f t="shared" si="39"/>
        <v>0</v>
      </c>
      <c r="AA166" s="42">
        <f t="shared" si="40"/>
        <v>0</v>
      </c>
      <c r="AB166" s="42">
        <v>0</v>
      </c>
      <c r="AC166" s="43">
        <v>0</v>
      </c>
      <c r="AD166" s="42">
        <f t="shared" si="41"/>
        <v>0</v>
      </c>
      <c r="AE166" s="42">
        <v>0</v>
      </c>
      <c r="AF166" s="43">
        <v>0</v>
      </c>
      <c r="AG166" s="42">
        <f t="shared" si="42"/>
        <v>0</v>
      </c>
      <c r="AH166" s="42">
        <v>0</v>
      </c>
      <c r="AI166" s="43">
        <v>0</v>
      </c>
      <c r="AJ166" s="42">
        <f t="shared" si="43"/>
        <v>0</v>
      </c>
      <c r="AK166" s="42">
        <v>0</v>
      </c>
      <c r="AL166" s="43">
        <v>0</v>
      </c>
      <c r="AM166" s="42">
        <f t="shared" si="44"/>
        <v>0</v>
      </c>
      <c r="AN166" s="42">
        <v>0</v>
      </c>
      <c r="AO166" s="43">
        <v>0</v>
      </c>
    </row>
    <row r="167" spans="1:41" ht="19.5" customHeight="1">
      <c r="A167" s="41" t="s">
        <v>345</v>
      </c>
      <c r="B167" s="41" t="s">
        <v>93</v>
      </c>
      <c r="C167" s="41" t="s">
        <v>162</v>
      </c>
      <c r="D167" s="41" t="s">
        <v>346</v>
      </c>
      <c r="E167" s="42">
        <f t="shared" si="30"/>
        <v>135.45</v>
      </c>
      <c r="F167" s="42">
        <f t="shared" si="31"/>
        <v>135.45</v>
      </c>
      <c r="G167" s="42">
        <f t="shared" si="32"/>
        <v>135.45</v>
      </c>
      <c r="H167" s="42">
        <v>135.45</v>
      </c>
      <c r="I167" s="43">
        <v>0</v>
      </c>
      <c r="J167" s="42">
        <f t="shared" si="33"/>
        <v>0</v>
      </c>
      <c r="K167" s="42">
        <v>0</v>
      </c>
      <c r="L167" s="43">
        <v>0</v>
      </c>
      <c r="M167" s="42">
        <f t="shared" si="34"/>
        <v>0</v>
      </c>
      <c r="N167" s="42">
        <v>0</v>
      </c>
      <c r="O167" s="43">
        <v>0</v>
      </c>
      <c r="P167" s="44">
        <f t="shared" si="35"/>
        <v>0</v>
      </c>
      <c r="Q167" s="42">
        <f t="shared" si="36"/>
        <v>0</v>
      </c>
      <c r="R167" s="42">
        <v>0</v>
      </c>
      <c r="S167" s="43">
        <v>0</v>
      </c>
      <c r="T167" s="42">
        <f t="shared" si="37"/>
        <v>0</v>
      </c>
      <c r="U167" s="42">
        <v>0</v>
      </c>
      <c r="V167" s="42">
        <v>0</v>
      </c>
      <c r="W167" s="42">
        <f t="shared" si="38"/>
        <v>0</v>
      </c>
      <c r="X167" s="42">
        <v>0</v>
      </c>
      <c r="Y167" s="43">
        <v>0</v>
      </c>
      <c r="Z167" s="44">
        <f t="shared" si="39"/>
        <v>0</v>
      </c>
      <c r="AA167" s="42">
        <f t="shared" si="40"/>
        <v>0</v>
      </c>
      <c r="AB167" s="42">
        <v>0</v>
      </c>
      <c r="AC167" s="43">
        <v>0</v>
      </c>
      <c r="AD167" s="42">
        <f t="shared" si="41"/>
        <v>0</v>
      </c>
      <c r="AE167" s="42">
        <v>0</v>
      </c>
      <c r="AF167" s="43">
        <v>0</v>
      </c>
      <c r="AG167" s="42">
        <f t="shared" si="42"/>
        <v>0</v>
      </c>
      <c r="AH167" s="42">
        <v>0</v>
      </c>
      <c r="AI167" s="43">
        <v>0</v>
      </c>
      <c r="AJ167" s="42">
        <f t="shared" si="43"/>
        <v>0</v>
      </c>
      <c r="AK167" s="42">
        <v>0</v>
      </c>
      <c r="AL167" s="43">
        <v>0</v>
      </c>
      <c r="AM167" s="42">
        <f t="shared" si="44"/>
        <v>0</v>
      </c>
      <c r="AN167" s="42">
        <v>0</v>
      </c>
      <c r="AO167" s="43">
        <v>0</v>
      </c>
    </row>
    <row r="168" spans="1:41" ht="19.5" customHeight="1">
      <c r="A168" s="41" t="s">
        <v>345</v>
      </c>
      <c r="B168" s="41" t="s">
        <v>102</v>
      </c>
      <c r="C168" s="41" t="s">
        <v>162</v>
      </c>
      <c r="D168" s="41" t="s">
        <v>347</v>
      </c>
      <c r="E168" s="42">
        <f t="shared" si="30"/>
        <v>234.67000000000002</v>
      </c>
      <c r="F168" s="42">
        <f t="shared" si="31"/>
        <v>234.67000000000002</v>
      </c>
      <c r="G168" s="42">
        <f t="shared" si="32"/>
        <v>234.67000000000002</v>
      </c>
      <c r="H168" s="42">
        <v>28.17</v>
      </c>
      <c r="I168" s="43">
        <v>206.5</v>
      </c>
      <c r="J168" s="42">
        <f t="shared" si="33"/>
        <v>0</v>
      </c>
      <c r="K168" s="42">
        <v>0</v>
      </c>
      <c r="L168" s="43">
        <v>0</v>
      </c>
      <c r="M168" s="42">
        <f t="shared" si="34"/>
        <v>0</v>
      </c>
      <c r="N168" s="42">
        <v>0</v>
      </c>
      <c r="O168" s="43">
        <v>0</v>
      </c>
      <c r="P168" s="44">
        <f t="shared" si="35"/>
        <v>0</v>
      </c>
      <c r="Q168" s="42">
        <f t="shared" si="36"/>
        <v>0</v>
      </c>
      <c r="R168" s="42">
        <v>0</v>
      </c>
      <c r="S168" s="43">
        <v>0</v>
      </c>
      <c r="T168" s="42">
        <f t="shared" si="37"/>
        <v>0</v>
      </c>
      <c r="U168" s="42">
        <v>0</v>
      </c>
      <c r="V168" s="42">
        <v>0</v>
      </c>
      <c r="W168" s="42">
        <f t="shared" si="38"/>
        <v>0</v>
      </c>
      <c r="X168" s="42">
        <v>0</v>
      </c>
      <c r="Y168" s="43">
        <v>0</v>
      </c>
      <c r="Z168" s="44">
        <f t="shared" si="39"/>
        <v>0</v>
      </c>
      <c r="AA168" s="42">
        <f t="shared" si="40"/>
        <v>0</v>
      </c>
      <c r="AB168" s="42">
        <v>0</v>
      </c>
      <c r="AC168" s="43">
        <v>0</v>
      </c>
      <c r="AD168" s="42">
        <f t="shared" si="41"/>
        <v>0</v>
      </c>
      <c r="AE168" s="42">
        <v>0</v>
      </c>
      <c r="AF168" s="43">
        <v>0</v>
      </c>
      <c r="AG168" s="42">
        <f t="shared" si="42"/>
        <v>0</v>
      </c>
      <c r="AH168" s="42">
        <v>0</v>
      </c>
      <c r="AI168" s="43">
        <v>0</v>
      </c>
      <c r="AJ168" s="42">
        <f t="shared" si="43"/>
        <v>0</v>
      </c>
      <c r="AK168" s="42">
        <v>0</v>
      </c>
      <c r="AL168" s="43">
        <v>0</v>
      </c>
      <c r="AM168" s="42">
        <f t="shared" si="44"/>
        <v>0</v>
      </c>
      <c r="AN168" s="42">
        <v>0</v>
      </c>
      <c r="AO168" s="43">
        <v>0</v>
      </c>
    </row>
    <row r="169" spans="1:41" ht="19.5" customHeight="1">
      <c r="A169" s="41" t="s">
        <v>38</v>
      </c>
      <c r="B169" s="41" t="s">
        <v>38</v>
      </c>
      <c r="C169" s="41" t="s">
        <v>38</v>
      </c>
      <c r="D169" s="41" t="s">
        <v>348</v>
      </c>
      <c r="E169" s="42">
        <f t="shared" si="30"/>
        <v>9.7</v>
      </c>
      <c r="F169" s="42">
        <f t="shared" si="31"/>
        <v>9.7</v>
      </c>
      <c r="G169" s="42">
        <f t="shared" si="32"/>
        <v>9.7</v>
      </c>
      <c r="H169" s="42">
        <v>0</v>
      </c>
      <c r="I169" s="43">
        <v>9.7</v>
      </c>
      <c r="J169" s="42">
        <f t="shared" si="33"/>
        <v>0</v>
      </c>
      <c r="K169" s="42">
        <v>0</v>
      </c>
      <c r="L169" s="43">
        <v>0</v>
      </c>
      <c r="M169" s="42">
        <f t="shared" si="34"/>
        <v>0</v>
      </c>
      <c r="N169" s="42">
        <v>0</v>
      </c>
      <c r="O169" s="43">
        <v>0</v>
      </c>
      <c r="P169" s="44">
        <f t="shared" si="35"/>
        <v>0</v>
      </c>
      <c r="Q169" s="42">
        <f t="shared" si="36"/>
        <v>0</v>
      </c>
      <c r="R169" s="42">
        <v>0</v>
      </c>
      <c r="S169" s="43">
        <v>0</v>
      </c>
      <c r="T169" s="42">
        <f t="shared" si="37"/>
        <v>0</v>
      </c>
      <c r="U169" s="42">
        <v>0</v>
      </c>
      <c r="V169" s="42">
        <v>0</v>
      </c>
      <c r="W169" s="42">
        <f t="shared" si="38"/>
        <v>0</v>
      </c>
      <c r="X169" s="42">
        <v>0</v>
      </c>
      <c r="Y169" s="43">
        <v>0</v>
      </c>
      <c r="Z169" s="44">
        <f t="shared" si="39"/>
        <v>0</v>
      </c>
      <c r="AA169" s="42">
        <f t="shared" si="40"/>
        <v>0</v>
      </c>
      <c r="AB169" s="42">
        <v>0</v>
      </c>
      <c r="AC169" s="43">
        <v>0</v>
      </c>
      <c r="AD169" s="42">
        <f t="shared" si="41"/>
        <v>0</v>
      </c>
      <c r="AE169" s="42">
        <v>0</v>
      </c>
      <c r="AF169" s="43">
        <v>0</v>
      </c>
      <c r="AG169" s="42">
        <f t="shared" si="42"/>
        <v>0</v>
      </c>
      <c r="AH169" s="42">
        <v>0</v>
      </c>
      <c r="AI169" s="43">
        <v>0</v>
      </c>
      <c r="AJ169" s="42">
        <f t="shared" si="43"/>
        <v>0</v>
      </c>
      <c r="AK169" s="42">
        <v>0</v>
      </c>
      <c r="AL169" s="43">
        <v>0</v>
      </c>
      <c r="AM169" s="42">
        <f t="shared" si="44"/>
        <v>0</v>
      </c>
      <c r="AN169" s="42">
        <v>0</v>
      </c>
      <c r="AO169" s="43">
        <v>0</v>
      </c>
    </row>
    <row r="170" spans="1:41" ht="19.5" customHeight="1">
      <c r="A170" s="41" t="s">
        <v>349</v>
      </c>
      <c r="B170" s="41" t="s">
        <v>93</v>
      </c>
      <c r="C170" s="41" t="s">
        <v>162</v>
      </c>
      <c r="D170" s="41" t="s">
        <v>350</v>
      </c>
      <c r="E170" s="42">
        <f t="shared" si="30"/>
        <v>9.7</v>
      </c>
      <c r="F170" s="42">
        <f t="shared" si="31"/>
        <v>9.7</v>
      </c>
      <c r="G170" s="42">
        <f t="shared" si="32"/>
        <v>9.7</v>
      </c>
      <c r="H170" s="42">
        <v>0</v>
      </c>
      <c r="I170" s="43">
        <v>9.7</v>
      </c>
      <c r="J170" s="42">
        <f t="shared" si="33"/>
        <v>0</v>
      </c>
      <c r="K170" s="42">
        <v>0</v>
      </c>
      <c r="L170" s="43">
        <v>0</v>
      </c>
      <c r="M170" s="42">
        <f t="shared" si="34"/>
        <v>0</v>
      </c>
      <c r="N170" s="42">
        <v>0</v>
      </c>
      <c r="O170" s="43">
        <v>0</v>
      </c>
      <c r="P170" s="44">
        <f t="shared" si="35"/>
        <v>0</v>
      </c>
      <c r="Q170" s="42">
        <f t="shared" si="36"/>
        <v>0</v>
      </c>
      <c r="R170" s="42">
        <v>0</v>
      </c>
      <c r="S170" s="43">
        <v>0</v>
      </c>
      <c r="T170" s="42">
        <f t="shared" si="37"/>
        <v>0</v>
      </c>
      <c r="U170" s="42">
        <v>0</v>
      </c>
      <c r="V170" s="42">
        <v>0</v>
      </c>
      <c r="W170" s="42">
        <f t="shared" si="38"/>
        <v>0</v>
      </c>
      <c r="X170" s="42">
        <v>0</v>
      </c>
      <c r="Y170" s="43">
        <v>0</v>
      </c>
      <c r="Z170" s="44">
        <f t="shared" si="39"/>
        <v>0</v>
      </c>
      <c r="AA170" s="42">
        <f t="shared" si="40"/>
        <v>0</v>
      </c>
      <c r="AB170" s="42">
        <v>0</v>
      </c>
      <c r="AC170" s="43">
        <v>0</v>
      </c>
      <c r="AD170" s="42">
        <f t="shared" si="41"/>
        <v>0</v>
      </c>
      <c r="AE170" s="42">
        <v>0</v>
      </c>
      <c r="AF170" s="43">
        <v>0</v>
      </c>
      <c r="AG170" s="42">
        <f t="shared" si="42"/>
        <v>0</v>
      </c>
      <c r="AH170" s="42">
        <v>0</v>
      </c>
      <c r="AI170" s="43">
        <v>0</v>
      </c>
      <c r="AJ170" s="42">
        <f t="shared" si="43"/>
        <v>0</v>
      </c>
      <c r="AK170" s="42">
        <v>0</v>
      </c>
      <c r="AL170" s="43">
        <v>0</v>
      </c>
      <c r="AM170" s="42">
        <f t="shared" si="44"/>
        <v>0</v>
      </c>
      <c r="AN170" s="42">
        <v>0</v>
      </c>
      <c r="AO170" s="43">
        <v>0</v>
      </c>
    </row>
    <row r="171" spans="1:41" ht="19.5" customHeight="1">
      <c r="A171" s="41" t="s">
        <v>38</v>
      </c>
      <c r="B171" s="41" t="s">
        <v>38</v>
      </c>
      <c r="C171" s="41" t="s">
        <v>38</v>
      </c>
      <c r="D171" s="41" t="s">
        <v>165</v>
      </c>
      <c r="E171" s="42">
        <f t="shared" si="30"/>
        <v>28.2</v>
      </c>
      <c r="F171" s="42">
        <f t="shared" si="31"/>
        <v>0</v>
      </c>
      <c r="G171" s="42">
        <f t="shared" si="32"/>
        <v>0</v>
      </c>
      <c r="H171" s="42">
        <v>0</v>
      </c>
      <c r="I171" s="43">
        <v>0</v>
      </c>
      <c r="J171" s="42">
        <f t="shared" si="33"/>
        <v>0</v>
      </c>
      <c r="K171" s="42">
        <v>0</v>
      </c>
      <c r="L171" s="43">
        <v>0</v>
      </c>
      <c r="M171" s="42">
        <f t="shared" si="34"/>
        <v>0</v>
      </c>
      <c r="N171" s="42">
        <v>0</v>
      </c>
      <c r="O171" s="43">
        <v>0</v>
      </c>
      <c r="P171" s="44">
        <f t="shared" si="35"/>
        <v>0</v>
      </c>
      <c r="Q171" s="42">
        <f t="shared" si="36"/>
        <v>0</v>
      </c>
      <c r="R171" s="42">
        <v>0</v>
      </c>
      <c r="S171" s="43">
        <v>0</v>
      </c>
      <c r="T171" s="42">
        <f t="shared" si="37"/>
        <v>0</v>
      </c>
      <c r="U171" s="42">
        <v>0</v>
      </c>
      <c r="V171" s="42">
        <v>0</v>
      </c>
      <c r="W171" s="42">
        <f t="shared" si="38"/>
        <v>0</v>
      </c>
      <c r="X171" s="42">
        <v>0</v>
      </c>
      <c r="Y171" s="43">
        <v>0</v>
      </c>
      <c r="Z171" s="44">
        <f t="shared" si="39"/>
        <v>28.2</v>
      </c>
      <c r="AA171" s="42">
        <f t="shared" si="40"/>
        <v>28.2</v>
      </c>
      <c r="AB171" s="42">
        <v>0</v>
      </c>
      <c r="AC171" s="43">
        <v>28.2</v>
      </c>
      <c r="AD171" s="42">
        <f t="shared" si="41"/>
        <v>0</v>
      </c>
      <c r="AE171" s="42">
        <v>0</v>
      </c>
      <c r="AF171" s="43">
        <v>0</v>
      </c>
      <c r="AG171" s="42">
        <f t="shared" si="42"/>
        <v>0</v>
      </c>
      <c r="AH171" s="42">
        <v>0</v>
      </c>
      <c r="AI171" s="43">
        <v>0</v>
      </c>
      <c r="AJ171" s="42">
        <f t="shared" si="43"/>
        <v>0</v>
      </c>
      <c r="AK171" s="42">
        <v>0</v>
      </c>
      <c r="AL171" s="43">
        <v>0</v>
      </c>
      <c r="AM171" s="42">
        <f t="shared" si="44"/>
        <v>0</v>
      </c>
      <c r="AN171" s="42">
        <v>0</v>
      </c>
      <c r="AO171" s="43">
        <v>0</v>
      </c>
    </row>
    <row r="172" spans="1:41" ht="19.5" customHeight="1">
      <c r="A172" s="41" t="s">
        <v>38</v>
      </c>
      <c r="B172" s="41" t="s">
        <v>38</v>
      </c>
      <c r="C172" s="41" t="s">
        <v>38</v>
      </c>
      <c r="D172" s="41" t="s">
        <v>344</v>
      </c>
      <c r="E172" s="42">
        <f t="shared" si="30"/>
        <v>28.2</v>
      </c>
      <c r="F172" s="42">
        <f t="shared" si="31"/>
        <v>0</v>
      </c>
      <c r="G172" s="42">
        <f t="shared" si="32"/>
        <v>0</v>
      </c>
      <c r="H172" s="42">
        <v>0</v>
      </c>
      <c r="I172" s="43">
        <v>0</v>
      </c>
      <c r="J172" s="42">
        <f t="shared" si="33"/>
        <v>0</v>
      </c>
      <c r="K172" s="42">
        <v>0</v>
      </c>
      <c r="L172" s="43">
        <v>0</v>
      </c>
      <c r="M172" s="42">
        <f t="shared" si="34"/>
        <v>0</v>
      </c>
      <c r="N172" s="42">
        <v>0</v>
      </c>
      <c r="O172" s="43">
        <v>0</v>
      </c>
      <c r="P172" s="44">
        <f t="shared" si="35"/>
        <v>0</v>
      </c>
      <c r="Q172" s="42">
        <f t="shared" si="36"/>
        <v>0</v>
      </c>
      <c r="R172" s="42">
        <v>0</v>
      </c>
      <c r="S172" s="43">
        <v>0</v>
      </c>
      <c r="T172" s="42">
        <f t="shared" si="37"/>
        <v>0</v>
      </c>
      <c r="U172" s="42">
        <v>0</v>
      </c>
      <c r="V172" s="42">
        <v>0</v>
      </c>
      <c r="W172" s="42">
        <f t="shared" si="38"/>
        <v>0</v>
      </c>
      <c r="X172" s="42">
        <v>0</v>
      </c>
      <c r="Y172" s="43">
        <v>0</v>
      </c>
      <c r="Z172" s="44">
        <f t="shared" si="39"/>
        <v>28.2</v>
      </c>
      <c r="AA172" s="42">
        <f t="shared" si="40"/>
        <v>28.2</v>
      </c>
      <c r="AB172" s="42">
        <v>0</v>
      </c>
      <c r="AC172" s="43">
        <v>28.2</v>
      </c>
      <c r="AD172" s="42">
        <f t="shared" si="41"/>
        <v>0</v>
      </c>
      <c r="AE172" s="42">
        <v>0</v>
      </c>
      <c r="AF172" s="43">
        <v>0</v>
      </c>
      <c r="AG172" s="42">
        <f t="shared" si="42"/>
        <v>0</v>
      </c>
      <c r="AH172" s="42">
        <v>0</v>
      </c>
      <c r="AI172" s="43">
        <v>0</v>
      </c>
      <c r="AJ172" s="42">
        <f t="shared" si="43"/>
        <v>0</v>
      </c>
      <c r="AK172" s="42">
        <v>0</v>
      </c>
      <c r="AL172" s="43">
        <v>0</v>
      </c>
      <c r="AM172" s="42">
        <f t="shared" si="44"/>
        <v>0</v>
      </c>
      <c r="AN172" s="42">
        <v>0</v>
      </c>
      <c r="AO172" s="43">
        <v>0</v>
      </c>
    </row>
    <row r="173" spans="1:41" ht="19.5" customHeight="1">
      <c r="A173" s="41" t="s">
        <v>345</v>
      </c>
      <c r="B173" s="41" t="s">
        <v>102</v>
      </c>
      <c r="C173" s="41" t="s">
        <v>167</v>
      </c>
      <c r="D173" s="41" t="s">
        <v>347</v>
      </c>
      <c r="E173" s="42">
        <f t="shared" si="30"/>
        <v>28.2</v>
      </c>
      <c r="F173" s="42">
        <f t="shared" si="31"/>
        <v>0</v>
      </c>
      <c r="G173" s="42">
        <f t="shared" si="32"/>
        <v>0</v>
      </c>
      <c r="H173" s="42">
        <v>0</v>
      </c>
      <c r="I173" s="43">
        <v>0</v>
      </c>
      <c r="J173" s="42">
        <f t="shared" si="33"/>
        <v>0</v>
      </c>
      <c r="K173" s="42">
        <v>0</v>
      </c>
      <c r="L173" s="43">
        <v>0</v>
      </c>
      <c r="M173" s="42">
        <f t="shared" si="34"/>
        <v>0</v>
      </c>
      <c r="N173" s="42">
        <v>0</v>
      </c>
      <c r="O173" s="43">
        <v>0</v>
      </c>
      <c r="P173" s="44">
        <f t="shared" si="35"/>
        <v>0</v>
      </c>
      <c r="Q173" s="42">
        <f t="shared" si="36"/>
        <v>0</v>
      </c>
      <c r="R173" s="42">
        <v>0</v>
      </c>
      <c r="S173" s="43">
        <v>0</v>
      </c>
      <c r="T173" s="42">
        <f t="shared" si="37"/>
        <v>0</v>
      </c>
      <c r="U173" s="42">
        <v>0</v>
      </c>
      <c r="V173" s="42">
        <v>0</v>
      </c>
      <c r="W173" s="42">
        <f t="shared" si="38"/>
        <v>0</v>
      </c>
      <c r="X173" s="42">
        <v>0</v>
      </c>
      <c r="Y173" s="43">
        <v>0</v>
      </c>
      <c r="Z173" s="44">
        <f t="shared" si="39"/>
        <v>28.2</v>
      </c>
      <c r="AA173" s="42">
        <f t="shared" si="40"/>
        <v>28.2</v>
      </c>
      <c r="AB173" s="42">
        <v>0</v>
      </c>
      <c r="AC173" s="43">
        <v>28.2</v>
      </c>
      <c r="AD173" s="42">
        <f t="shared" si="41"/>
        <v>0</v>
      </c>
      <c r="AE173" s="42">
        <v>0</v>
      </c>
      <c r="AF173" s="43">
        <v>0</v>
      </c>
      <c r="AG173" s="42">
        <f t="shared" si="42"/>
        <v>0</v>
      </c>
      <c r="AH173" s="42">
        <v>0</v>
      </c>
      <c r="AI173" s="43">
        <v>0</v>
      </c>
      <c r="AJ173" s="42">
        <f t="shared" si="43"/>
        <v>0</v>
      </c>
      <c r="AK173" s="42">
        <v>0</v>
      </c>
      <c r="AL173" s="43">
        <v>0</v>
      </c>
      <c r="AM173" s="42">
        <f t="shared" si="44"/>
        <v>0</v>
      </c>
      <c r="AN173" s="42">
        <v>0</v>
      </c>
      <c r="AO173" s="43">
        <v>0</v>
      </c>
    </row>
    <row r="174" spans="1:41" ht="19.5" customHeight="1">
      <c r="A174" s="41" t="s">
        <v>38</v>
      </c>
      <c r="B174" s="41" t="s">
        <v>38</v>
      </c>
      <c r="C174" s="41" t="s">
        <v>38</v>
      </c>
      <c r="D174" s="41" t="s">
        <v>169</v>
      </c>
      <c r="E174" s="42">
        <f t="shared" si="30"/>
        <v>236.21</v>
      </c>
      <c r="F174" s="42">
        <f t="shared" si="31"/>
        <v>236.21</v>
      </c>
      <c r="G174" s="42">
        <f t="shared" si="32"/>
        <v>236.21</v>
      </c>
      <c r="H174" s="42">
        <v>184.97</v>
      </c>
      <c r="I174" s="43">
        <v>51.24</v>
      </c>
      <c r="J174" s="42">
        <f t="shared" si="33"/>
        <v>0</v>
      </c>
      <c r="K174" s="42">
        <v>0</v>
      </c>
      <c r="L174" s="43">
        <v>0</v>
      </c>
      <c r="M174" s="42">
        <f t="shared" si="34"/>
        <v>0</v>
      </c>
      <c r="N174" s="42">
        <v>0</v>
      </c>
      <c r="O174" s="43">
        <v>0</v>
      </c>
      <c r="P174" s="44">
        <f t="shared" si="35"/>
        <v>0</v>
      </c>
      <c r="Q174" s="42">
        <f t="shared" si="36"/>
        <v>0</v>
      </c>
      <c r="R174" s="42">
        <v>0</v>
      </c>
      <c r="S174" s="43">
        <v>0</v>
      </c>
      <c r="T174" s="42">
        <f t="shared" si="37"/>
        <v>0</v>
      </c>
      <c r="U174" s="42">
        <v>0</v>
      </c>
      <c r="V174" s="42">
        <v>0</v>
      </c>
      <c r="W174" s="42">
        <f t="shared" si="38"/>
        <v>0</v>
      </c>
      <c r="X174" s="42">
        <v>0</v>
      </c>
      <c r="Y174" s="43">
        <v>0</v>
      </c>
      <c r="Z174" s="44">
        <f t="shared" si="39"/>
        <v>0</v>
      </c>
      <c r="AA174" s="42">
        <f t="shared" si="40"/>
        <v>0</v>
      </c>
      <c r="AB174" s="42">
        <v>0</v>
      </c>
      <c r="AC174" s="43">
        <v>0</v>
      </c>
      <c r="AD174" s="42">
        <f t="shared" si="41"/>
        <v>0</v>
      </c>
      <c r="AE174" s="42">
        <v>0</v>
      </c>
      <c r="AF174" s="43">
        <v>0</v>
      </c>
      <c r="AG174" s="42">
        <f t="shared" si="42"/>
        <v>0</v>
      </c>
      <c r="AH174" s="42">
        <v>0</v>
      </c>
      <c r="AI174" s="43">
        <v>0</v>
      </c>
      <c r="AJ174" s="42">
        <f t="shared" si="43"/>
        <v>0</v>
      </c>
      <c r="AK174" s="42">
        <v>0</v>
      </c>
      <c r="AL174" s="43">
        <v>0</v>
      </c>
      <c r="AM174" s="42">
        <f t="shared" si="44"/>
        <v>0</v>
      </c>
      <c r="AN174" s="42">
        <v>0</v>
      </c>
      <c r="AO174" s="43">
        <v>0</v>
      </c>
    </row>
    <row r="175" spans="1:41" ht="19.5" customHeight="1">
      <c r="A175" s="41" t="s">
        <v>38</v>
      </c>
      <c r="B175" s="41" t="s">
        <v>38</v>
      </c>
      <c r="C175" s="41" t="s">
        <v>38</v>
      </c>
      <c r="D175" s="41" t="s">
        <v>344</v>
      </c>
      <c r="E175" s="42">
        <f t="shared" si="30"/>
        <v>218.38</v>
      </c>
      <c r="F175" s="42">
        <f t="shared" si="31"/>
        <v>218.38</v>
      </c>
      <c r="G175" s="42">
        <f t="shared" si="32"/>
        <v>218.38</v>
      </c>
      <c r="H175" s="42">
        <v>184.94</v>
      </c>
      <c r="I175" s="43">
        <v>33.44</v>
      </c>
      <c r="J175" s="42">
        <f t="shared" si="33"/>
        <v>0</v>
      </c>
      <c r="K175" s="42">
        <v>0</v>
      </c>
      <c r="L175" s="43">
        <v>0</v>
      </c>
      <c r="M175" s="42">
        <f t="shared" si="34"/>
        <v>0</v>
      </c>
      <c r="N175" s="42">
        <v>0</v>
      </c>
      <c r="O175" s="43">
        <v>0</v>
      </c>
      <c r="P175" s="44">
        <f t="shared" si="35"/>
        <v>0</v>
      </c>
      <c r="Q175" s="42">
        <f t="shared" si="36"/>
        <v>0</v>
      </c>
      <c r="R175" s="42">
        <v>0</v>
      </c>
      <c r="S175" s="43">
        <v>0</v>
      </c>
      <c r="T175" s="42">
        <f t="shared" si="37"/>
        <v>0</v>
      </c>
      <c r="U175" s="42">
        <v>0</v>
      </c>
      <c r="V175" s="42">
        <v>0</v>
      </c>
      <c r="W175" s="42">
        <f t="shared" si="38"/>
        <v>0</v>
      </c>
      <c r="X175" s="42">
        <v>0</v>
      </c>
      <c r="Y175" s="43">
        <v>0</v>
      </c>
      <c r="Z175" s="44">
        <f t="shared" si="39"/>
        <v>0</v>
      </c>
      <c r="AA175" s="42">
        <f t="shared" si="40"/>
        <v>0</v>
      </c>
      <c r="AB175" s="42">
        <v>0</v>
      </c>
      <c r="AC175" s="43">
        <v>0</v>
      </c>
      <c r="AD175" s="42">
        <f t="shared" si="41"/>
        <v>0</v>
      </c>
      <c r="AE175" s="42">
        <v>0</v>
      </c>
      <c r="AF175" s="43">
        <v>0</v>
      </c>
      <c r="AG175" s="42">
        <f t="shared" si="42"/>
        <v>0</v>
      </c>
      <c r="AH175" s="42">
        <v>0</v>
      </c>
      <c r="AI175" s="43">
        <v>0</v>
      </c>
      <c r="AJ175" s="42">
        <f t="shared" si="43"/>
        <v>0</v>
      </c>
      <c r="AK175" s="42">
        <v>0</v>
      </c>
      <c r="AL175" s="43">
        <v>0</v>
      </c>
      <c r="AM175" s="42">
        <f t="shared" si="44"/>
        <v>0</v>
      </c>
      <c r="AN175" s="42">
        <v>0</v>
      </c>
      <c r="AO175" s="43">
        <v>0</v>
      </c>
    </row>
    <row r="176" spans="1:41" ht="19.5" customHeight="1">
      <c r="A176" s="41" t="s">
        <v>345</v>
      </c>
      <c r="B176" s="41" t="s">
        <v>93</v>
      </c>
      <c r="C176" s="41" t="s">
        <v>170</v>
      </c>
      <c r="D176" s="41" t="s">
        <v>346</v>
      </c>
      <c r="E176" s="42">
        <f t="shared" si="30"/>
        <v>145.51</v>
      </c>
      <c r="F176" s="42">
        <f t="shared" si="31"/>
        <v>145.51</v>
      </c>
      <c r="G176" s="42">
        <f t="shared" si="32"/>
        <v>145.51</v>
      </c>
      <c r="H176" s="42">
        <v>145.51</v>
      </c>
      <c r="I176" s="43">
        <v>0</v>
      </c>
      <c r="J176" s="42">
        <f t="shared" si="33"/>
        <v>0</v>
      </c>
      <c r="K176" s="42">
        <v>0</v>
      </c>
      <c r="L176" s="43">
        <v>0</v>
      </c>
      <c r="M176" s="42">
        <f t="shared" si="34"/>
        <v>0</v>
      </c>
      <c r="N176" s="42">
        <v>0</v>
      </c>
      <c r="O176" s="43">
        <v>0</v>
      </c>
      <c r="P176" s="44">
        <f t="shared" si="35"/>
        <v>0</v>
      </c>
      <c r="Q176" s="42">
        <f t="shared" si="36"/>
        <v>0</v>
      </c>
      <c r="R176" s="42">
        <v>0</v>
      </c>
      <c r="S176" s="43">
        <v>0</v>
      </c>
      <c r="T176" s="42">
        <f t="shared" si="37"/>
        <v>0</v>
      </c>
      <c r="U176" s="42">
        <v>0</v>
      </c>
      <c r="V176" s="42">
        <v>0</v>
      </c>
      <c r="W176" s="42">
        <f t="shared" si="38"/>
        <v>0</v>
      </c>
      <c r="X176" s="42">
        <v>0</v>
      </c>
      <c r="Y176" s="43">
        <v>0</v>
      </c>
      <c r="Z176" s="44">
        <f t="shared" si="39"/>
        <v>0</v>
      </c>
      <c r="AA176" s="42">
        <f t="shared" si="40"/>
        <v>0</v>
      </c>
      <c r="AB176" s="42">
        <v>0</v>
      </c>
      <c r="AC176" s="43">
        <v>0</v>
      </c>
      <c r="AD176" s="42">
        <f t="shared" si="41"/>
        <v>0</v>
      </c>
      <c r="AE176" s="42">
        <v>0</v>
      </c>
      <c r="AF176" s="43">
        <v>0</v>
      </c>
      <c r="AG176" s="42">
        <f t="shared" si="42"/>
        <v>0</v>
      </c>
      <c r="AH176" s="42">
        <v>0</v>
      </c>
      <c r="AI176" s="43">
        <v>0</v>
      </c>
      <c r="AJ176" s="42">
        <f t="shared" si="43"/>
        <v>0</v>
      </c>
      <c r="AK176" s="42">
        <v>0</v>
      </c>
      <c r="AL176" s="43">
        <v>0</v>
      </c>
      <c r="AM176" s="42">
        <f t="shared" si="44"/>
        <v>0</v>
      </c>
      <c r="AN176" s="42">
        <v>0</v>
      </c>
      <c r="AO176" s="43">
        <v>0</v>
      </c>
    </row>
    <row r="177" spans="1:41" ht="19.5" customHeight="1">
      <c r="A177" s="41" t="s">
        <v>345</v>
      </c>
      <c r="B177" s="41" t="s">
        <v>102</v>
      </c>
      <c r="C177" s="41" t="s">
        <v>170</v>
      </c>
      <c r="D177" s="41" t="s">
        <v>347</v>
      </c>
      <c r="E177" s="42">
        <f t="shared" si="30"/>
        <v>72.87</v>
      </c>
      <c r="F177" s="42">
        <f t="shared" si="31"/>
        <v>72.87</v>
      </c>
      <c r="G177" s="42">
        <f t="shared" si="32"/>
        <v>72.87</v>
      </c>
      <c r="H177" s="42">
        <v>39.43</v>
      </c>
      <c r="I177" s="43">
        <v>33.44</v>
      </c>
      <c r="J177" s="42">
        <f t="shared" si="33"/>
        <v>0</v>
      </c>
      <c r="K177" s="42">
        <v>0</v>
      </c>
      <c r="L177" s="43">
        <v>0</v>
      </c>
      <c r="M177" s="42">
        <f t="shared" si="34"/>
        <v>0</v>
      </c>
      <c r="N177" s="42">
        <v>0</v>
      </c>
      <c r="O177" s="43">
        <v>0</v>
      </c>
      <c r="P177" s="44">
        <f t="shared" si="35"/>
        <v>0</v>
      </c>
      <c r="Q177" s="42">
        <f t="shared" si="36"/>
        <v>0</v>
      </c>
      <c r="R177" s="42">
        <v>0</v>
      </c>
      <c r="S177" s="43">
        <v>0</v>
      </c>
      <c r="T177" s="42">
        <f t="shared" si="37"/>
        <v>0</v>
      </c>
      <c r="U177" s="42">
        <v>0</v>
      </c>
      <c r="V177" s="42">
        <v>0</v>
      </c>
      <c r="W177" s="42">
        <f t="shared" si="38"/>
        <v>0</v>
      </c>
      <c r="X177" s="42">
        <v>0</v>
      </c>
      <c r="Y177" s="43">
        <v>0</v>
      </c>
      <c r="Z177" s="44">
        <f t="shared" si="39"/>
        <v>0</v>
      </c>
      <c r="AA177" s="42">
        <f t="shared" si="40"/>
        <v>0</v>
      </c>
      <c r="AB177" s="42">
        <v>0</v>
      </c>
      <c r="AC177" s="43">
        <v>0</v>
      </c>
      <c r="AD177" s="42">
        <f t="shared" si="41"/>
        <v>0</v>
      </c>
      <c r="AE177" s="42">
        <v>0</v>
      </c>
      <c r="AF177" s="43">
        <v>0</v>
      </c>
      <c r="AG177" s="42">
        <f t="shared" si="42"/>
        <v>0</v>
      </c>
      <c r="AH177" s="42">
        <v>0</v>
      </c>
      <c r="AI177" s="43">
        <v>0</v>
      </c>
      <c r="AJ177" s="42">
        <f t="shared" si="43"/>
        <v>0</v>
      </c>
      <c r="AK177" s="42">
        <v>0</v>
      </c>
      <c r="AL177" s="43">
        <v>0</v>
      </c>
      <c r="AM177" s="42">
        <f t="shared" si="44"/>
        <v>0</v>
      </c>
      <c r="AN177" s="42">
        <v>0</v>
      </c>
      <c r="AO177" s="43">
        <v>0</v>
      </c>
    </row>
    <row r="178" spans="1:41" ht="19.5" customHeight="1">
      <c r="A178" s="41" t="s">
        <v>38</v>
      </c>
      <c r="B178" s="41" t="s">
        <v>38</v>
      </c>
      <c r="C178" s="41" t="s">
        <v>38</v>
      </c>
      <c r="D178" s="41" t="s">
        <v>348</v>
      </c>
      <c r="E178" s="42">
        <f t="shared" si="30"/>
        <v>17.8</v>
      </c>
      <c r="F178" s="42">
        <f t="shared" si="31"/>
        <v>17.8</v>
      </c>
      <c r="G178" s="42">
        <f t="shared" si="32"/>
        <v>17.8</v>
      </c>
      <c r="H178" s="42">
        <v>0</v>
      </c>
      <c r="I178" s="43">
        <v>17.8</v>
      </c>
      <c r="J178" s="42">
        <f t="shared" si="33"/>
        <v>0</v>
      </c>
      <c r="K178" s="42">
        <v>0</v>
      </c>
      <c r="L178" s="43">
        <v>0</v>
      </c>
      <c r="M178" s="42">
        <f t="shared" si="34"/>
        <v>0</v>
      </c>
      <c r="N178" s="42">
        <v>0</v>
      </c>
      <c r="O178" s="43">
        <v>0</v>
      </c>
      <c r="P178" s="44">
        <f t="shared" si="35"/>
        <v>0</v>
      </c>
      <c r="Q178" s="42">
        <f t="shared" si="36"/>
        <v>0</v>
      </c>
      <c r="R178" s="42">
        <v>0</v>
      </c>
      <c r="S178" s="43">
        <v>0</v>
      </c>
      <c r="T178" s="42">
        <f t="shared" si="37"/>
        <v>0</v>
      </c>
      <c r="U178" s="42">
        <v>0</v>
      </c>
      <c r="V178" s="42">
        <v>0</v>
      </c>
      <c r="W178" s="42">
        <f t="shared" si="38"/>
        <v>0</v>
      </c>
      <c r="X178" s="42">
        <v>0</v>
      </c>
      <c r="Y178" s="43">
        <v>0</v>
      </c>
      <c r="Z178" s="44">
        <f t="shared" si="39"/>
        <v>0</v>
      </c>
      <c r="AA178" s="42">
        <f t="shared" si="40"/>
        <v>0</v>
      </c>
      <c r="AB178" s="42">
        <v>0</v>
      </c>
      <c r="AC178" s="43">
        <v>0</v>
      </c>
      <c r="AD178" s="42">
        <f t="shared" si="41"/>
        <v>0</v>
      </c>
      <c r="AE178" s="42">
        <v>0</v>
      </c>
      <c r="AF178" s="43">
        <v>0</v>
      </c>
      <c r="AG178" s="42">
        <f t="shared" si="42"/>
        <v>0</v>
      </c>
      <c r="AH178" s="42">
        <v>0</v>
      </c>
      <c r="AI178" s="43">
        <v>0</v>
      </c>
      <c r="AJ178" s="42">
        <f t="shared" si="43"/>
        <v>0</v>
      </c>
      <c r="AK178" s="42">
        <v>0</v>
      </c>
      <c r="AL178" s="43">
        <v>0</v>
      </c>
      <c r="AM178" s="42">
        <f t="shared" si="44"/>
        <v>0</v>
      </c>
      <c r="AN178" s="42">
        <v>0</v>
      </c>
      <c r="AO178" s="43">
        <v>0</v>
      </c>
    </row>
    <row r="179" spans="1:41" ht="19.5" customHeight="1">
      <c r="A179" s="41" t="s">
        <v>349</v>
      </c>
      <c r="B179" s="41" t="s">
        <v>93</v>
      </c>
      <c r="C179" s="41" t="s">
        <v>170</v>
      </c>
      <c r="D179" s="41" t="s">
        <v>350</v>
      </c>
      <c r="E179" s="42">
        <f t="shared" si="30"/>
        <v>17.8</v>
      </c>
      <c r="F179" s="42">
        <f t="shared" si="31"/>
        <v>17.8</v>
      </c>
      <c r="G179" s="42">
        <f t="shared" si="32"/>
        <v>17.8</v>
      </c>
      <c r="H179" s="42">
        <v>0</v>
      </c>
      <c r="I179" s="43">
        <v>17.8</v>
      </c>
      <c r="J179" s="42">
        <f t="shared" si="33"/>
        <v>0</v>
      </c>
      <c r="K179" s="42">
        <v>0</v>
      </c>
      <c r="L179" s="43">
        <v>0</v>
      </c>
      <c r="M179" s="42">
        <f t="shared" si="34"/>
        <v>0</v>
      </c>
      <c r="N179" s="42">
        <v>0</v>
      </c>
      <c r="O179" s="43">
        <v>0</v>
      </c>
      <c r="P179" s="44">
        <f t="shared" si="35"/>
        <v>0</v>
      </c>
      <c r="Q179" s="42">
        <f t="shared" si="36"/>
        <v>0</v>
      </c>
      <c r="R179" s="42">
        <v>0</v>
      </c>
      <c r="S179" s="43">
        <v>0</v>
      </c>
      <c r="T179" s="42">
        <f t="shared" si="37"/>
        <v>0</v>
      </c>
      <c r="U179" s="42">
        <v>0</v>
      </c>
      <c r="V179" s="42">
        <v>0</v>
      </c>
      <c r="W179" s="42">
        <f t="shared" si="38"/>
        <v>0</v>
      </c>
      <c r="X179" s="42">
        <v>0</v>
      </c>
      <c r="Y179" s="43">
        <v>0</v>
      </c>
      <c r="Z179" s="44">
        <f t="shared" si="39"/>
        <v>0</v>
      </c>
      <c r="AA179" s="42">
        <f t="shared" si="40"/>
        <v>0</v>
      </c>
      <c r="AB179" s="42">
        <v>0</v>
      </c>
      <c r="AC179" s="43">
        <v>0</v>
      </c>
      <c r="AD179" s="42">
        <f t="shared" si="41"/>
        <v>0</v>
      </c>
      <c r="AE179" s="42">
        <v>0</v>
      </c>
      <c r="AF179" s="43">
        <v>0</v>
      </c>
      <c r="AG179" s="42">
        <f t="shared" si="42"/>
        <v>0</v>
      </c>
      <c r="AH179" s="42">
        <v>0</v>
      </c>
      <c r="AI179" s="43">
        <v>0</v>
      </c>
      <c r="AJ179" s="42">
        <f t="shared" si="43"/>
        <v>0</v>
      </c>
      <c r="AK179" s="42">
        <v>0</v>
      </c>
      <c r="AL179" s="43">
        <v>0</v>
      </c>
      <c r="AM179" s="42">
        <f t="shared" si="44"/>
        <v>0</v>
      </c>
      <c r="AN179" s="42">
        <v>0</v>
      </c>
      <c r="AO179" s="43">
        <v>0</v>
      </c>
    </row>
    <row r="180" spans="1:41" ht="19.5" customHeight="1">
      <c r="A180" s="41" t="s">
        <v>38</v>
      </c>
      <c r="B180" s="41" t="s">
        <v>38</v>
      </c>
      <c r="C180" s="41" t="s">
        <v>38</v>
      </c>
      <c r="D180" s="41" t="s">
        <v>339</v>
      </c>
      <c r="E180" s="42">
        <f t="shared" si="30"/>
        <v>0.03</v>
      </c>
      <c r="F180" s="42">
        <f t="shared" si="31"/>
        <v>0.03</v>
      </c>
      <c r="G180" s="42">
        <f t="shared" si="32"/>
        <v>0.03</v>
      </c>
      <c r="H180" s="42">
        <v>0.03</v>
      </c>
      <c r="I180" s="43">
        <v>0</v>
      </c>
      <c r="J180" s="42">
        <f t="shared" si="33"/>
        <v>0</v>
      </c>
      <c r="K180" s="42">
        <v>0</v>
      </c>
      <c r="L180" s="43">
        <v>0</v>
      </c>
      <c r="M180" s="42">
        <f t="shared" si="34"/>
        <v>0</v>
      </c>
      <c r="N180" s="42">
        <v>0</v>
      </c>
      <c r="O180" s="43">
        <v>0</v>
      </c>
      <c r="P180" s="44">
        <f t="shared" si="35"/>
        <v>0</v>
      </c>
      <c r="Q180" s="42">
        <f t="shared" si="36"/>
        <v>0</v>
      </c>
      <c r="R180" s="42">
        <v>0</v>
      </c>
      <c r="S180" s="43">
        <v>0</v>
      </c>
      <c r="T180" s="42">
        <f t="shared" si="37"/>
        <v>0</v>
      </c>
      <c r="U180" s="42">
        <v>0</v>
      </c>
      <c r="V180" s="42">
        <v>0</v>
      </c>
      <c r="W180" s="42">
        <f t="shared" si="38"/>
        <v>0</v>
      </c>
      <c r="X180" s="42">
        <v>0</v>
      </c>
      <c r="Y180" s="43">
        <v>0</v>
      </c>
      <c r="Z180" s="44">
        <f t="shared" si="39"/>
        <v>0</v>
      </c>
      <c r="AA180" s="42">
        <f t="shared" si="40"/>
        <v>0</v>
      </c>
      <c r="AB180" s="42">
        <v>0</v>
      </c>
      <c r="AC180" s="43">
        <v>0</v>
      </c>
      <c r="AD180" s="42">
        <f t="shared" si="41"/>
        <v>0</v>
      </c>
      <c r="AE180" s="42">
        <v>0</v>
      </c>
      <c r="AF180" s="43">
        <v>0</v>
      </c>
      <c r="AG180" s="42">
        <f t="shared" si="42"/>
        <v>0</v>
      </c>
      <c r="AH180" s="42">
        <v>0</v>
      </c>
      <c r="AI180" s="43">
        <v>0</v>
      </c>
      <c r="AJ180" s="42">
        <f t="shared" si="43"/>
        <v>0</v>
      </c>
      <c r="AK180" s="42">
        <v>0</v>
      </c>
      <c r="AL180" s="43">
        <v>0</v>
      </c>
      <c r="AM180" s="42">
        <f t="shared" si="44"/>
        <v>0</v>
      </c>
      <c r="AN180" s="42">
        <v>0</v>
      </c>
      <c r="AO180" s="43">
        <v>0</v>
      </c>
    </row>
    <row r="181" spans="1:41" ht="19.5" customHeight="1">
      <c r="A181" s="41" t="s">
        <v>340</v>
      </c>
      <c r="B181" s="41" t="s">
        <v>93</v>
      </c>
      <c r="C181" s="41" t="s">
        <v>170</v>
      </c>
      <c r="D181" s="41" t="s">
        <v>341</v>
      </c>
      <c r="E181" s="42">
        <f t="shared" si="30"/>
        <v>0.03</v>
      </c>
      <c r="F181" s="42">
        <f t="shared" si="31"/>
        <v>0.03</v>
      </c>
      <c r="G181" s="42">
        <f t="shared" si="32"/>
        <v>0.03</v>
      </c>
      <c r="H181" s="42">
        <v>0.03</v>
      </c>
      <c r="I181" s="43">
        <v>0</v>
      </c>
      <c r="J181" s="42">
        <f t="shared" si="33"/>
        <v>0</v>
      </c>
      <c r="K181" s="42">
        <v>0</v>
      </c>
      <c r="L181" s="43">
        <v>0</v>
      </c>
      <c r="M181" s="42">
        <f t="shared" si="34"/>
        <v>0</v>
      </c>
      <c r="N181" s="42">
        <v>0</v>
      </c>
      <c r="O181" s="43">
        <v>0</v>
      </c>
      <c r="P181" s="44">
        <f t="shared" si="35"/>
        <v>0</v>
      </c>
      <c r="Q181" s="42">
        <f t="shared" si="36"/>
        <v>0</v>
      </c>
      <c r="R181" s="42">
        <v>0</v>
      </c>
      <c r="S181" s="43">
        <v>0</v>
      </c>
      <c r="T181" s="42">
        <f t="shared" si="37"/>
        <v>0</v>
      </c>
      <c r="U181" s="42">
        <v>0</v>
      </c>
      <c r="V181" s="42">
        <v>0</v>
      </c>
      <c r="W181" s="42">
        <f t="shared" si="38"/>
        <v>0</v>
      </c>
      <c r="X181" s="42">
        <v>0</v>
      </c>
      <c r="Y181" s="43">
        <v>0</v>
      </c>
      <c r="Z181" s="44">
        <f t="shared" si="39"/>
        <v>0</v>
      </c>
      <c r="AA181" s="42">
        <f t="shared" si="40"/>
        <v>0</v>
      </c>
      <c r="AB181" s="42">
        <v>0</v>
      </c>
      <c r="AC181" s="43">
        <v>0</v>
      </c>
      <c r="AD181" s="42">
        <f t="shared" si="41"/>
        <v>0</v>
      </c>
      <c r="AE181" s="42">
        <v>0</v>
      </c>
      <c r="AF181" s="43">
        <v>0</v>
      </c>
      <c r="AG181" s="42">
        <f t="shared" si="42"/>
        <v>0</v>
      </c>
      <c r="AH181" s="42">
        <v>0</v>
      </c>
      <c r="AI181" s="43">
        <v>0</v>
      </c>
      <c r="AJ181" s="42">
        <f t="shared" si="43"/>
        <v>0</v>
      </c>
      <c r="AK181" s="42">
        <v>0</v>
      </c>
      <c r="AL181" s="43">
        <v>0</v>
      </c>
      <c r="AM181" s="42">
        <f t="shared" si="44"/>
        <v>0</v>
      </c>
      <c r="AN181" s="42">
        <v>0</v>
      </c>
      <c r="AO181" s="43">
        <v>0</v>
      </c>
    </row>
    <row r="182" spans="1:41" ht="19.5" customHeight="1">
      <c r="A182" s="41" t="s">
        <v>38</v>
      </c>
      <c r="B182" s="41" t="s">
        <v>38</v>
      </c>
      <c r="C182" s="41" t="s">
        <v>38</v>
      </c>
      <c r="D182" s="41" t="s">
        <v>171</v>
      </c>
      <c r="E182" s="42">
        <f t="shared" si="30"/>
        <v>324.41</v>
      </c>
      <c r="F182" s="42">
        <f t="shared" si="31"/>
        <v>252.41000000000003</v>
      </c>
      <c r="G182" s="42">
        <f t="shared" si="32"/>
        <v>252.41000000000003</v>
      </c>
      <c r="H182" s="42">
        <v>133.08</v>
      </c>
      <c r="I182" s="43">
        <v>119.33</v>
      </c>
      <c r="J182" s="42">
        <f t="shared" si="33"/>
        <v>0</v>
      </c>
      <c r="K182" s="42">
        <v>0</v>
      </c>
      <c r="L182" s="43">
        <v>0</v>
      </c>
      <c r="M182" s="42">
        <f t="shared" si="34"/>
        <v>0</v>
      </c>
      <c r="N182" s="42">
        <v>0</v>
      </c>
      <c r="O182" s="43">
        <v>0</v>
      </c>
      <c r="P182" s="44">
        <f t="shared" si="35"/>
        <v>0</v>
      </c>
      <c r="Q182" s="42">
        <f t="shared" si="36"/>
        <v>0</v>
      </c>
      <c r="R182" s="42">
        <v>0</v>
      </c>
      <c r="S182" s="43">
        <v>0</v>
      </c>
      <c r="T182" s="42">
        <f t="shared" si="37"/>
        <v>0</v>
      </c>
      <c r="U182" s="42">
        <v>0</v>
      </c>
      <c r="V182" s="42">
        <v>0</v>
      </c>
      <c r="W182" s="42">
        <f t="shared" si="38"/>
        <v>0</v>
      </c>
      <c r="X182" s="42">
        <v>0</v>
      </c>
      <c r="Y182" s="43">
        <v>0</v>
      </c>
      <c r="Z182" s="44">
        <f t="shared" si="39"/>
        <v>72</v>
      </c>
      <c r="AA182" s="42">
        <f t="shared" si="40"/>
        <v>72</v>
      </c>
      <c r="AB182" s="42">
        <v>0</v>
      </c>
      <c r="AC182" s="43">
        <v>72</v>
      </c>
      <c r="AD182" s="42">
        <f t="shared" si="41"/>
        <v>0</v>
      </c>
      <c r="AE182" s="42">
        <v>0</v>
      </c>
      <c r="AF182" s="43">
        <v>0</v>
      </c>
      <c r="AG182" s="42">
        <f t="shared" si="42"/>
        <v>0</v>
      </c>
      <c r="AH182" s="42">
        <v>0</v>
      </c>
      <c r="AI182" s="43">
        <v>0</v>
      </c>
      <c r="AJ182" s="42">
        <f t="shared" si="43"/>
        <v>0</v>
      </c>
      <c r="AK182" s="42">
        <v>0</v>
      </c>
      <c r="AL182" s="43">
        <v>0</v>
      </c>
      <c r="AM182" s="42">
        <f t="shared" si="44"/>
        <v>0</v>
      </c>
      <c r="AN182" s="42">
        <v>0</v>
      </c>
      <c r="AO182" s="43">
        <v>0</v>
      </c>
    </row>
    <row r="183" spans="1:41" ht="19.5" customHeight="1">
      <c r="A183" s="41" t="s">
        <v>38</v>
      </c>
      <c r="B183" s="41" t="s">
        <v>38</v>
      </c>
      <c r="C183" s="41" t="s">
        <v>38</v>
      </c>
      <c r="D183" s="41" t="s">
        <v>344</v>
      </c>
      <c r="E183" s="42">
        <f t="shared" si="30"/>
        <v>211.01</v>
      </c>
      <c r="F183" s="42">
        <f t="shared" si="31"/>
        <v>188.01</v>
      </c>
      <c r="G183" s="42">
        <f t="shared" si="32"/>
        <v>188.01</v>
      </c>
      <c r="H183" s="42">
        <v>133.06</v>
      </c>
      <c r="I183" s="43">
        <v>54.95</v>
      </c>
      <c r="J183" s="42">
        <f t="shared" si="33"/>
        <v>0</v>
      </c>
      <c r="K183" s="42">
        <v>0</v>
      </c>
      <c r="L183" s="43">
        <v>0</v>
      </c>
      <c r="M183" s="42">
        <f t="shared" si="34"/>
        <v>0</v>
      </c>
      <c r="N183" s="42">
        <v>0</v>
      </c>
      <c r="O183" s="43">
        <v>0</v>
      </c>
      <c r="P183" s="44">
        <f t="shared" si="35"/>
        <v>0</v>
      </c>
      <c r="Q183" s="42">
        <f t="shared" si="36"/>
        <v>0</v>
      </c>
      <c r="R183" s="42">
        <v>0</v>
      </c>
      <c r="S183" s="43">
        <v>0</v>
      </c>
      <c r="T183" s="42">
        <f t="shared" si="37"/>
        <v>0</v>
      </c>
      <c r="U183" s="42">
        <v>0</v>
      </c>
      <c r="V183" s="42">
        <v>0</v>
      </c>
      <c r="W183" s="42">
        <f t="shared" si="38"/>
        <v>0</v>
      </c>
      <c r="X183" s="42">
        <v>0</v>
      </c>
      <c r="Y183" s="43">
        <v>0</v>
      </c>
      <c r="Z183" s="44">
        <f t="shared" si="39"/>
        <v>23</v>
      </c>
      <c r="AA183" s="42">
        <f t="shared" si="40"/>
        <v>23</v>
      </c>
      <c r="AB183" s="42">
        <v>0</v>
      </c>
      <c r="AC183" s="43">
        <v>23</v>
      </c>
      <c r="AD183" s="42">
        <f t="shared" si="41"/>
        <v>0</v>
      </c>
      <c r="AE183" s="42">
        <v>0</v>
      </c>
      <c r="AF183" s="43">
        <v>0</v>
      </c>
      <c r="AG183" s="42">
        <f t="shared" si="42"/>
        <v>0</v>
      </c>
      <c r="AH183" s="42">
        <v>0</v>
      </c>
      <c r="AI183" s="43">
        <v>0</v>
      </c>
      <c r="AJ183" s="42">
        <f t="shared" si="43"/>
        <v>0</v>
      </c>
      <c r="AK183" s="42">
        <v>0</v>
      </c>
      <c r="AL183" s="43">
        <v>0</v>
      </c>
      <c r="AM183" s="42">
        <f t="shared" si="44"/>
        <v>0</v>
      </c>
      <c r="AN183" s="42">
        <v>0</v>
      </c>
      <c r="AO183" s="43">
        <v>0</v>
      </c>
    </row>
    <row r="184" spans="1:41" ht="19.5" customHeight="1">
      <c r="A184" s="41" t="s">
        <v>345</v>
      </c>
      <c r="B184" s="41" t="s">
        <v>93</v>
      </c>
      <c r="C184" s="41" t="s">
        <v>172</v>
      </c>
      <c r="D184" s="41" t="s">
        <v>346</v>
      </c>
      <c r="E184" s="42">
        <f t="shared" si="30"/>
        <v>76.3</v>
      </c>
      <c r="F184" s="42">
        <f t="shared" si="31"/>
        <v>76.3</v>
      </c>
      <c r="G184" s="42">
        <f t="shared" si="32"/>
        <v>76.3</v>
      </c>
      <c r="H184" s="42">
        <v>76.3</v>
      </c>
      <c r="I184" s="43">
        <v>0</v>
      </c>
      <c r="J184" s="42">
        <f t="shared" si="33"/>
        <v>0</v>
      </c>
      <c r="K184" s="42">
        <v>0</v>
      </c>
      <c r="L184" s="43">
        <v>0</v>
      </c>
      <c r="M184" s="42">
        <f t="shared" si="34"/>
        <v>0</v>
      </c>
      <c r="N184" s="42">
        <v>0</v>
      </c>
      <c r="O184" s="43">
        <v>0</v>
      </c>
      <c r="P184" s="44">
        <f t="shared" si="35"/>
        <v>0</v>
      </c>
      <c r="Q184" s="42">
        <f t="shared" si="36"/>
        <v>0</v>
      </c>
      <c r="R184" s="42">
        <v>0</v>
      </c>
      <c r="S184" s="43">
        <v>0</v>
      </c>
      <c r="T184" s="42">
        <f t="shared" si="37"/>
        <v>0</v>
      </c>
      <c r="U184" s="42">
        <v>0</v>
      </c>
      <c r="V184" s="42">
        <v>0</v>
      </c>
      <c r="W184" s="42">
        <f t="shared" si="38"/>
        <v>0</v>
      </c>
      <c r="X184" s="42">
        <v>0</v>
      </c>
      <c r="Y184" s="43">
        <v>0</v>
      </c>
      <c r="Z184" s="44">
        <f t="shared" si="39"/>
        <v>0</v>
      </c>
      <c r="AA184" s="42">
        <f t="shared" si="40"/>
        <v>0</v>
      </c>
      <c r="AB184" s="42">
        <v>0</v>
      </c>
      <c r="AC184" s="43">
        <v>0</v>
      </c>
      <c r="AD184" s="42">
        <f t="shared" si="41"/>
        <v>0</v>
      </c>
      <c r="AE184" s="42">
        <v>0</v>
      </c>
      <c r="AF184" s="43">
        <v>0</v>
      </c>
      <c r="AG184" s="42">
        <f t="shared" si="42"/>
        <v>0</v>
      </c>
      <c r="AH184" s="42">
        <v>0</v>
      </c>
      <c r="AI184" s="43">
        <v>0</v>
      </c>
      <c r="AJ184" s="42">
        <f t="shared" si="43"/>
        <v>0</v>
      </c>
      <c r="AK184" s="42">
        <v>0</v>
      </c>
      <c r="AL184" s="43">
        <v>0</v>
      </c>
      <c r="AM184" s="42">
        <f t="shared" si="44"/>
        <v>0</v>
      </c>
      <c r="AN184" s="42">
        <v>0</v>
      </c>
      <c r="AO184" s="43">
        <v>0</v>
      </c>
    </row>
    <row r="185" spans="1:41" ht="19.5" customHeight="1">
      <c r="A185" s="41" t="s">
        <v>345</v>
      </c>
      <c r="B185" s="41" t="s">
        <v>102</v>
      </c>
      <c r="C185" s="41" t="s">
        <v>172</v>
      </c>
      <c r="D185" s="41" t="s">
        <v>347</v>
      </c>
      <c r="E185" s="42">
        <f t="shared" si="30"/>
        <v>134.71</v>
      </c>
      <c r="F185" s="42">
        <f t="shared" si="31"/>
        <v>111.71000000000001</v>
      </c>
      <c r="G185" s="42">
        <f t="shared" si="32"/>
        <v>111.71000000000001</v>
      </c>
      <c r="H185" s="42">
        <v>56.76</v>
      </c>
      <c r="I185" s="43">
        <v>54.95</v>
      </c>
      <c r="J185" s="42">
        <f t="shared" si="33"/>
        <v>0</v>
      </c>
      <c r="K185" s="42">
        <v>0</v>
      </c>
      <c r="L185" s="43">
        <v>0</v>
      </c>
      <c r="M185" s="42">
        <f t="shared" si="34"/>
        <v>0</v>
      </c>
      <c r="N185" s="42">
        <v>0</v>
      </c>
      <c r="O185" s="43">
        <v>0</v>
      </c>
      <c r="P185" s="44">
        <f t="shared" si="35"/>
        <v>0</v>
      </c>
      <c r="Q185" s="42">
        <f t="shared" si="36"/>
        <v>0</v>
      </c>
      <c r="R185" s="42">
        <v>0</v>
      </c>
      <c r="S185" s="43">
        <v>0</v>
      </c>
      <c r="T185" s="42">
        <f t="shared" si="37"/>
        <v>0</v>
      </c>
      <c r="U185" s="42">
        <v>0</v>
      </c>
      <c r="V185" s="42">
        <v>0</v>
      </c>
      <c r="W185" s="42">
        <f t="shared" si="38"/>
        <v>0</v>
      </c>
      <c r="X185" s="42">
        <v>0</v>
      </c>
      <c r="Y185" s="43">
        <v>0</v>
      </c>
      <c r="Z185" s="44">
        <f t="shared" si="39"/>
        <v>23</v>
      </c>
      <c r="AA185" s="42">
        <f t="shared" si="40"/>
        <v>23</v>
      </c>
      <c r="AB185" s="42">
        <v>0</v>
      </c>
      <c r="AC185" s="43">
        <v>23</v>
      </c>
      <c r="AD185" s="42">
        <f t="shared" si="41"/>
        <v>0</v>
      </c>
      <c r="AE185" s="42">
        <v>0</v>
      </c>
      <c r="AF185" s="43">
        <v>0</v>
      </c>
      <c r="AG185" s="42">
        <f t="shared" si="42"/>
        <v>0</v>
      </c>
      <c r="AH185" s="42">
        <v>0</v>
      </c>
      <c r="AI185" s="43">
        <v>0</v>
      </c>
      <c r="AJ185" s="42">
        <f t="shared" si="43"/>
        <v>0</v>
      </c>
      <c r="AK185" s="42">
        <v>0</v>
      </c>
      <c r="AL185" s="43">
        <v>0</v>
      </c>
      <c r="AM185" s="42">
        <f t="shared" si="44"/>
        <v>0</v>
      </c>
      <c r="AN185" s="42">
        <v>0</v>
      </c>
      <c r="AO185" s="43">
        <v>0</v>
      </c>
    </row>
    <row r="186" spans="1:41" ht="19.5" customHeight="1">
      <c r="A186" s="41" t="s">
        <v>38</v>
      </c>
      <c r="B186" s="41" t="s">
        <v>38</v>
      </c>
      <c r="C186" s="41" t="s">
        <v>38</v>
      </c>
      <c r="D186" s="41" t="s">
        <v>348</v>
      </c>
      <c r="E186" s="42">
        <f t="shared" si="30"/>
        <v>113.38</v>
      </c>
      <c r="F186" s="42">
        <f t="shared" si="31"/>
        <v>64.38</v>
      </c>
      <c r="G186" s="42">
        <f t="shared" si="32"/>
        <v>64.38</v>
      </c>
      <c r="H186" s="42">
        <v>0</v>
      </c>
      <c r="I186" s="43">
        <v>64.38</v>
      </c>
      <c r="J186" s="42">
        <f t="shared" si="33"/>
        <v>0</v>
      </c>
      <c r="K186" s="42">
        <v>0</v>
      </c>
      <c r="L186" s="43">
        <v>0</v>
      </c>
      <c r="M186" s="42">
        <f t="shared" si="34"/>
        <v>0</v>
      </c>
      <c r="N186" s="42">
        <v>0</v>
      </c>
      <c r="O186" s="43">
        <v>0</v>
      </c>
      <c r="P186" s="44">
        <f t="shared" si="35"/>
        <v>0</v>
      </c>
      <c r="Q186" s="42">
        <f t="shared" si="36"/>
        <v>0</v>
      </c>
      <c r="R186" s="42">
        <v>0</v>
      </c>
      <c r="S186" s="43">
        <v>0</v>
      </c>
      <c r="T186" s="42">
        <f t="shared" si="37"/>
        <v>0</v>
      </c>
      <c r="U186" s="42">
        <v>0</v>
      </c>
      <c r="V186" s="42">
        <v>0</v>
      </c>
      <c r="W186" s="42">
        <f t="shared" si="38"/>
        <v>0</v>
      </c>
      <c r="X186" s="42">
        <v>0</v>
      </c>
      <c r="Y186" s="43">
        <v>0</v>
      </c>
      <c r="Z186" s="44">
        <f t="shared" si="39"/>
        <v>49</v>
      </c>
      <c r="AA186" s="42">
        <f t="shared" si="40"/>
        <v>49</v>
      </c>
      <c r="AB186" s="42">
        <v>0</v>
      </c>
      <c r="AC186" s="43">
        <v>49</v>
      </c>
      <c r="AD186" s="42">
        <f t="shared" si="41"/>
        <v>0</v>
      </c>
      <c r="AE186" s="42">
        <v>0</v>
      </c>
      <c r="AF186" s="43">
        <v>0</v>
      </c>
      <c r="AG186" s="42">
        <f t="shared" si="42"/>
        <v>0</v>
      </c>
      <c r="AH186" s="42">
        <v>0</v>
      </c>
      <c r="AI186" s="43">
        <v>0</v>
      </c>
      <c r="AJ186" s="42">
        <f t="shared" si="43"/>
        <v>0</v>
      </c>
      <c r="AK186" s="42">
        <v>0</v>
      </c>
      <c r="AL186" s="43">
        <v>0</v>
      </c>
      <c r="AM186" s="42">
        <f t="shared" si="44"/>
        <v>0</v>
      </c>
      <c r="AN186" s="42">
        <v>0</v>
      </c>
      <c r="AO186" s="43">
        <v>0</v>
      </c>
    </row>
    <row r="187" spans="1:41" ht="19.5" customHeight="1">
      <c r="A187" s="41" t="s">
        <v>349</v>
      </c>
      <c r="B187" s="41" t="s">
        <v>93</v>
      </c>
      <c r="C187" s="41" t="s">
        <v>172</v>
      </c>
      <c r="D187" s="41" t="s">
        <v>350</v>
      </c>
      <c r="E187" s="42">
        <f t="shared" si="30"/>
        <v>113.38</v>
      </c>
      <c r="F187" s="42">
        <f t="shared" si="31"/>
        <v>64.38</v>
      </c>
      <c r="G187" s="42">
        <f t="shared" si="32"/>
        <v>64.38</v>
      </c>
      <c r="H187" s="42">
        <v>0</v>
      </c>
      <c r="I187" s="43">
        <v>64.38</v>
      </c>
      <c r="J187" s="42">
        <f t="shared" si="33"/>
        <v>0</v>
      </c>
      <c r="K187" s="42">
        <v>0</v>
      </c>
      <c r="L187" s="43">
        <v>0</v>
      </c>
      <c r="M187" s="42">
        <f t="shared" si="34"/>
        <v>0</v>
      </c>
      <c r="N187" s="42">
        <v>0</v>
      </c>
      <c r="O187" s="43">
        <v>0</v>
      </c>
      <c r="P187" s="44">
        <f t="shared" si="35"/>
        <v>0</v>
      </c>
      <c r="Q187" s="42">
        <f t="shared" si="36"/>
        <v>0</v>
      </c>
      <c r="R187" s="42">
        <v>0</v>
      </c>
      <c r="S187" s="43">
        <v>0</v>
      </c>
      <c r="T187" s="42">
        <f t="shared" si="37"/>
        <v>0</v>
      </c>
      <c r="U187" s="42">
        <v>0</v>
      </c>
      <c r="V187" s="42">
        <v>0</v>
      </c>
      <c r="W187" s="42">
        <f t="shared" si="38"/>
        <v>0</v>
      </c>
      <c r="X187" s="42">
        <v>0</v>
      </c>
      <c r="Y187" s="43">
        <v>0</v>
      </c>
      <c r="Z187" s="44">
        <f t="shared" si="39"/>
        <v>49</v>
      </c>
      <c r="AA187" s="42">
        <f t="shared" si="40"/>
        <v>49</v>
      </c>
      <c r="AB187" s="42">
        <v>0</v>
      </c>
      <c r="AC187" s="43">
        <v>49</v>
      </c>
      <c r="AD187" s="42">
        <f t="shared" si="41"/>
        <v>0</v>
      </c>
      <c r="AE187" s="42">
        <v>0</v>
      </c>
      <c r="AF187" s="43">
        <v>0</v>
      </c>
      <c r="AG187" s="42">
        <f t="shared" si="42"/>
        <v>0</v>
      </c>
      <c r="AH187" s="42">
        <v>0</v>
      </c>
      <c r="AI187" s="43">
        <v>0</v>
      </c>
      <c r="AJ187" s="42">
        <f t="shared" si="43"/>
        <v>0</v>
      </c>
      <c r="AK187" s="42">
        <v>0</v>
      </c>
      <c r="AL187" s="43">
        <v>0</v>
      </c>
      <c r="AM187" s="42">
        <f t="shared" si="44"/>
        <v>0</v>
      </c>
      <c r="AN187" s="42">
        <v>0</v>
      </c>
      <c r="AO187" s="43">
        <v>0</v>
      </c>
    </row>
    <row r="188" spans="1:41" ht="19.5" customHeight="1">
      <c r="A188" s="41" t="s">
        <v>38</v>
      </c>
      <c r="B188" s="41" t="s">
        <v>38</v>
      </c>
      <c r="C188" s="41" t="s">
        <v>38</v>
      </c>
      <c r="D188" s="41" t="s">
        <v>339</v>
      </c>
      <c r="E188" s="42">
        <f t="shared" si="30"/>
        <v>0.02</v>
      </c>
      <c r="F188" s="42">
        <f t="shared" si="31"/>
        <v>0.02</v>
      </c>
      <c r="G188" s="42">
        <f t="shared" si="32"/>
        <v>0.02</v>
      </c>
      <c r="H188" s="42">
        <v>0.02</v>
      </c>
      <c r="I188" s="43">
        <v>0</v>
      </c>
      <c r="J188" s="42">
        <f t="shared" si="33"/>
        <v>0</v>
      </c>
      <c r="K188" s="42">
        <v>0</v>
      </c>
      <c r="L188" s="43">
        <v>0</v>
      </c>
      <c r="M188" s="42">
        <f t="shared" si="34"/>
        <v>0</v>
      </c>
      <c r="N188" s="42">
        <v>0</v>
      </c>
      <c r="O188" s="43">
        <v>0</v>
      </c>
      <c r="P188" s="44">
        <f t="shared" si="35"/>
        <v>0</v>
      </c>
      <c r="Q188" s="42">
        <f t="shared" si="36"/>
        <v>0</v>
      </c>
      <c r="R188" s="42">
        <v>0</v>
      </c>
      <c r="S188" s="43">
        <v>0</v>
      </c>
      <c r="T188" s="42">
        <f t="shared" si="37"/>
        <v>0</v>
      </c>
      <c r="U188" s="42">
        <v>0</v>
      </c>
      <c r="V188" s="42">
        <v>0</v>
      </c>
      <c r="W188" s="42">
        <f t="shared" si="38"/>
        <v>0</v>
      </c>
      <c r="X188" s="42">
        <v>0</v>
      </c>
      <c r="Y188" s="43">
        <v>0</v>
      </c>
      <c r="Z188" s="44">
        <f t="shared" si="39"/>
        <v>0</v>
      </c>
      <c r="AA188" s="42">
        <f t="shared" si="40"/>
        <v>0</v>
      </c>
      <c r="AB188" s="42">
        <v>0</v>
      </c>
      <c r="AC188" s="43">
        <v>0</v>
      </c>
      <c r="AD188" s="42">
        <f t="shared" si="41"/>
        <v>0</v>
      </c>
      <c r="AE188" s="42">
        <v>0</v>
      </c>
      <c r="AF188" s="43">
        <v>0</v>
      </c>
      <c r="AG188" s="42">
        <f t="shared" si="42"/>
        <v>0</v>
      </c>
      <c r="AH188" s="42">
        <v>0</v>
      </c>
      <c r="AI188" s="43">
        <v>0</v>
      </c>
      <c r="AJ188" s="42">
        <f t="shared" si="43"/>
        <v>0</v>
      </c>
      <c r="AK188" s="42">
        <v>0</v>
      </c>
      <c r="AL188" s="43">
        <v>0</v>
      </c>
      <c r="AM188" s="42">
        <f t="shared" si="44"/>
        <v>0</v>
      </c>
      <c r="AN188" s="42">
        <v>0</v>
      </c>
      <c r="AO188" s="43">
        <v>0</v>
      </c>
    </row>
    <row r="189" spans="1:41" ht="19.5" customHeight="1">
      <c r="A189" s="41" t="s">
        <v>340</v>
      </c>
      <c r="B189" s="41" t="s">
        <v>93</v>
      </c>
      <c r="C189" s="41" t="s">
        <v>172</v>
      </c>
      <c r="D189" s="41" t="s">
        <v>341</v>
      </c>
      <c r="E189" s="42">
        <f t="shared" si="30"/>
        <v>0.02</v>
      </c>
      <c r="F189" s="42">
        <f t="shared" si="31"/>
        <v>0.02</v>
      </c>
      <c r="G189" s="42">
        <f t="shared" si="32"/>
        <v>0.02</v>
      </c>
      <c r="H189" s="42">
        <v>0.02</v>
      </c>
      <c r="I189" s="43">
        <v>0</v>
      </c>
      <c r="J189" s="42">
        <f t="shared" si="33"/>
        <v>0</v>
      </c>
      <c r="K189" s="42">
        <v>0</v>
      </c>
      <c r="L189" s="43">
        <v>0</v>
      </c>
      <c r="M189" s="42">
        <f t="shared" si="34"/>
        <v>0</v>
      </c>
      <c r="N189" s="42">
        <v>0</v>
      </c>
      <c r="O189" s="43">
        <v>0</v>
      </c>
      <c r="P189" s="44">
        <f t="shared" si="35"/>
        <v>0</v>
      </c>
      <c r="Q189" s="42">
        <f t="shared" si="36"/>
        <v>0</v>
      </c>
      <c r="R189" s="42">
        <v>0</v>
      </c>
      <c r="S189" s="43">
        <v>0</v>
      </c>
      <c r="T189" s="42">
        <f t="shared" si="37"/>
        <v>0</v>
      </c>
      <c r="U189" s="42">
        <v>0</v>
      </c>
      <c r="V189" s="42">
        <v>0</v>
      </c>
      <c r="W189" s="42">
        <f t="shared" si="38"/>
        <v>0</v>
      </c>
      <c r="X189" s="42">
        <v>0</v>
      </c>
      <c r="Y189" s="43">
        <v>0</v>
      </c>
      <c r="Z189" s="44">
        <f t="shared" si="39"/>
        <v>0</v>
      </c>
      <c r="AA189" s="42">
        <f t="shared" si="40"/>
        <v>0</v>
      </c>
      <c r="AB189" s="42">
        <v>0</v>
      </c>
      <c r="AC189" s="43">
        <v>0</v>
      </c>
      <c r="AD189" s="42">
        <f t="shared" si="41"/>
        <v>0</v>
      </c>
      <c r="AE189" s="42">
        <v>0</v>
      </c>
      <c r="AF189" s="43">
        <v>0</v>
      </c>
      <c r="AG189" s="42">
        <f t="shared" si="42"/>
        <v>0</v>
      </c>
      <c r="AH189" s="42">
        <v>0</v>
      </c>
      <c r="AI189" s="43">
        <v>0</v>
      </c>
      <c r="AJ189" s="42">
        <f t="shared" si="43"/>
        <v>0</v>
      </c>
      <c r="AK189" s="42">
        <v>0</v>
      </c>
      <c r="AL189" s="43">
        <v>0</v>
      </c>
      <c r="AM189" s="42">
        <f t="shared" si="44"/>
        <v>0</v>
      </c>
      <c r="AN189" s="42">
        <v>0</v>
      </c>
      <c r="AO189" s="43">
        <v>0</v>
      </c>
    </row>
    <row r="190" spans="1:41" ht="19.5" customHeight="1">
      <c r="A190" s="41" t="s">
        <v>38</v>
      </c>
      <c r="B190" s="41" t="s">
        <v>38</v>
      </c>
      <c r="C190" s="41" t="s">
        <v>38</v>
      </c>
      <c r="D190" s="41" t="s">
        <v>173</v>
      </c>
      <c r="E190" s="42">
        <f t="shared" si="30"/>
        <v>1970.14</v>
      </c>
      <c r="F190" s="42">
        <f t="shared" si="31"/>
        <v>1799.47</v>
      </c>
      <c r="G190" s="42">
        <f t="shared" si="32"/>
        <v>1799.47</v>
      </c>
      <c r="H190" s="42">
        <v>1425.47</v>
      </c>
      <c r="I190" s="43">
        <v>374</v>
      </c>
      <c r="J190" s="42">
        <f t="shared" si="33"/>
        <v>0</v>
      </c>
      <c r="K190" s="42">
        <v>0</v>
      </c>
      <c r="L190" s="43">
        <v>0</v>
      </c>
      <c r="M190" s="42">
        <f t="shared" si="34"/>
        <v>0</v>
      </c>
      <c r="N190" s="42">
        <v>0</v>
      </c>
      <c r="O190" s="43">
        <v>0</v>
      </c>
      <c r="P190" s="44">
        <f t="shared" si="35"/>
        <v>0</v>
      </c>
      <c r="Q190" s="42">
        <f t="shared" si="36"/>
        <v>0</v>
      </c>
      <c r="R190" s="42">
        <v>0</v>
      </c>
      <c r="S190" s="43">
        <v>0</v>
      </c>
      <c r="T190" s="42">
        <f t="shared" si="37"/>
        <v>0</v>
      </c>
      <c r="U190" s="42">
        <v>0</v>
      </c>
      <c r="V190" s="42">
        <v>0</v>
      </c>
      <c r="W190" s="42">
        <f t="shared" si="38"/>
        <v>0</v>
      </c>
      <c r="X190" s="42">
        <v>0</v>
      </c>
      <c r="Y190" s="43">
        <v>0</v>
      </c>
      <c r="Z190" s="44">
        <f t="shared" si="39"/>
        <v>170.67</v>
      </c>
      <c r="AA190" s="42">
        <f t="shared" si="40"/>
        <v>170.67</v>
      </c>
      <c r="AB190" s="42">
        <v>0</v>
      </c>
      <c r="AC190" s="43">
        <v>170.67</v>
      </c>
      <c r="AD190" s="42">
        <f t="shared" si="41"/>
        <v>0</v>
      </c>
      <c r="AE190" s="42">
        <v>0</v>
      </c>
      <c r="AF190" s="43">
        <v>0</v>
      </c>
      <c r="AG190" s="42">
        <f t="shared" si="42"/>
        <v>0</v>
      </c>
      <c r="AH190" s="42">
        <v>0</v>
      </c>
      <c r="AI190" s="43">
        <v>0</v>
      </c>
      <c r="AJ190" s="42">
        <f t="shared" si="43"/>
        <v>0</v>
      </c>
      <c r="AK190" s="42">
        <v>0</v>
      </c>
      <c r="AL190" s="43">
        <v>0</v>
      </c>
      <c r="AM190" s="42">
        <f t="shared" si="44"/>
        <v>0</v>
      </c>
      <c r="AN190" s="42">
        <v>0</v>
      </c>
      <c r="AO190" s="43">
        <v>0</v>
      </c>
    </row>
    <row r="191" spans="1:41" ht="19.5" customHeight="1">
      <c r="A191" s="41" t="s">
        <v>38</v>
      </c>
      <c r="B191" s="41" t="s">
        <v>38</v>
      </c>
      <c r="C191" s="41" t="s">
        <v>38</v>
      </c>
      <c r="D191" s="41" t="s">
        <v>344</v>
      </c>
      <c r="E191" s="42">
        <f t="shared" si="30"/>
        <v>1885.25</v>
      </c>
      <c r="F191" s="42">
        <f t="shared" si="31"/>
        <v>1714.58</v>
      </c>
      <c r="G191" s="42">
        <f t="shared" si="32"/>
        <v>1714.58</v>
      </c>
      <c r="H191" s="42">
        <v>1410.58</v>
      </c>
      <c r="I191" s="43">
        <v>304</v>
      </c>
      <c r="J191" s="42">
        <f t="shared" si="33"/>
        <v>0</v>
      </c>
      <c r="K191" s="42">
        <v>0</v>
      </c>
      <c r="L191" s="43">
        <v>0</v>
      </c>
      <c r="M191" s="42">
        <f t="shared" si="34"/>
        <v>0</v>
      </c>
      <c r="N191" s="42">
        <v>0</v>
      </c>
      <c r="O191" s="43">
        <v>0</v>
      </c>
      <c r="P191" s="44">
        <f t="shared" si="35"/>
        <v>0</v>
      </c>
      <c r="Q191" s="42">
        <f t="shared" si="36"/>
        <v>0</v>
      </c>
      <c r="R191" s="42">
        <v>0</v>
      </c>
      <c r="S191" s="43">
        <v>0</v>
      </c>
      <c r="T191" s="42">
        <f t="shared" si="37"/>
        <v>0</v>
      </c>
      <c r="U191" s="42">
        <v>0</v>
      </c>
      <c r="V191" s="42">
        <v>0</v>
      </c>
      <c r="W191" s="42">
        <f t="shared" si="38"/>
        <v>0</v>
      </c>
      <c r="X191" s="42">
        <v>0</v>
      </c>
      <c r="Y191" s="43">
        <v>0</v>
      </c>
      <c r="Z191" s="44">
        <f t="shared" si="39"/>
        <v>170.67</v>
      </c>
      <c r="AA191" s="42">
        <f t="shared" si="40"/>
        <v>170.67</v>
      </c>
      <c r="AB191" s="42">
        <v>0</v>
      </c>
      <c r="AC191" s="43">
        <v>170.67</v>
      </c>
      <c r="AD191" s="42">
        <f t="shared" si="41"/>
        <v>0</v>
      </c>
      <c r="AE191" s="42">
        <v>0</v>
      </c>
      <c r="AF191" s="43">
        <v>0</v>
      </c>
      <c r="AG191" s="42">
        <f t="shared" si="42"/>
        <v>0</v>
      </c>
      <c r="AH191" s="42">
        <v>0</v>
      </c>
      <c r="AI191" s="43">
        <v>0</v>
      </c>
      <c r="AJ191" s="42">
        <f t="shared" si="43"/>
        <v>0</v>
      </c>
      <c r="AK191" s="42">
        <v>0</v>
      </c>
      <c r="AL191" s="43">
        <v>0</v>
      </c>
      <c r="AM191" s="42">
        <f t="shared" si="44"/>
        <v>0</v>
      </c>
      <c r="AN191" s="42">
        <v>0</v>
      </c>
      <c r="AO191" s="43">
        <v>0</v>
      </c>
    </row>
    <row r="192" spans="1:41" ht="19.5" customHeight="1">
      <c r="A192" s="41" t="s">
        <v>345</v>
      </c>
      <c r="B192" s="41" t="s">
        <v>93</v>
      </c>
      <c r="C192" s="41" t="s">
        <v>174</v>
      </c>
      <c r="D192" s="41" t="s">
        <v>346</v>
      </c>
      <c r="E192" s="42">
        <f t="shared" si="30"/>
        <v>1394.3300000000002</v>
      </c>
      <c r="F192" s="42">
        <f t="shared" si="31"/>
        <v>1372.42</v>
      </c>
      <c r="G192" s="42">
        <f t="shared" si="32"/>
        <v>1372.42</v>
      </c>
      <c r="H192" s="42">
        <v>1358.02</v>
      </c>
      <c r="I192" s="43">
        <v>14.4</v>
      </c>
      <c r="J192" s="42">
        <f t="shared" si="33"/>
        <v>0</v>
      </c>
      <c r="K192" s="42">
        <v>0</v>
      </c>
      <c r="L192" s="43">
        <v>0</v>
      </c>
      <c r="M192" s="42">
        <f t="shared" si="34"/>
        <v>0</v>
      </c>
      <c r="N192" s="42">
        <v>0</v>
      </c>
      <c r="O192" s="43">
        <v>0</v>
      </c>
      <c r="P192" s="44">
        <f t="shared" si="35"/>
        <v>0</v>
      </c>
      <c r="Q192" s="42">
        <f t="shared" si="36"/>
        <v>0</v>
      </c>
      <c r="R192" s="42">
        <v>0</v>
      </c>
      <c r="S192" s="43">
        <v>0</v>
      </c>
      <c r="T192" s="42">
        <f t="shared" si="37"/>
        <v>0</v>
      </c>
      <c r="U192" s="42">
        <v>0</v>
      </c>
      <c r="V192" s="42">
        <v>0</v>
      </c>
      <c r="W192" s="42">
        <f t="shared" si="38"/>
        <v>0</v>
      </c>
      <c r="X192" s="42">
        <v>0</v>
      </c>
      <c r="Y192" s="43">
        <v>0</v>
      </c>
      <c r="Z192" s="44">
        <f t="shared" si="39"/>
        <v>21.91</v>
      </c>
      <c r="AA192" s="42">
        <f t="shared" si="40"/>
        <v>21.91</v>
      </c>
      <c r="AB192" s="42">
        <v>0</v>
      </c>
      <c r="AC192" s="43">
        <v>21.91</v>
      </c>
      <c r="AD192" s="42">
        <f t="shared" si="41"/>
        <v>0</v>
      </c>
      <c r="AE192" s="42">
        <v>0</v>
      </c>
      <c r="AF192" s="43">
        <v>0</v>
      </c>
      <c r="AG192" s="42">
        <f t="shared" si="42"/>
        <v>0</v>
      </c>
      <c r="AH192" s="42">
        <v>0</v>
      </c>
      <c r="AI192" s="43">
        <v>0</v>
      </c>
      <c r="AJ192" s="42">
        <f t="shared" si="43"/>
        <v>0</v>
      </c>
      <c r="AK192" s="42">
        <v>0</v>
      </c>
      <c r="AL192" s="43">
        <v>0</v>
      </c>
      <c r="AM192" s="42">
        <f t="shared" si="44"/>
        <v>0</v>
      </c>
      <c r="AN192" s="42">
        <v>0</v>
      </c>
      <c r="AO192" s="43">
        <v>0</v>
      </c>
    </row>
    <row r="193" spans="1:41" ht="19.5" customHeight="1">
      <c r="A193" s="41" t="s">
        <v>345</v>
      </c>
      <c r="B193" s="41" t="s">
        <v>102</v>
      </c>
      <c r="C193" s="41" t="s">
        <v>174</v>
      </c>
      <c r="D193" s="41" t="s">
        <v>347</v>
      </c>
      <c r="E193" s="42">
        <f t="shared" si="30"/>
        <v>490.92</v>
      </c>
      <c r="F193" s="42">
        <f t="shared" si="31"/>
        <v>342.16</v>
      </c>
      <c r="G193" s="42">
        <f t="shared" si="32"/>
        <v>342.16</v>
      </c>
      <c r="H193" s="42">
        <v>52.56</v>
      </c>
      <c r="I193" s="43">
        <v>289.6</v>
      </c>
      <c r="J193" s="42">
        <f t="shared" si="33"/>
        <v>0</v>
      </c>
      <c r="K193" s="42">
        <v>0</v>
      </c>
      <c r="L193" s="43">
        <v>0</v>
      </c>
      <c r="M193" s="42">
        <f t="shared" si="34"/>
        <v>0</v>
      </c>
      <c r="N193" s="42">
        <v>0</v>
      </c>
      <c r="O193" s="43">
        <v>0</v>
      </c>
      <c r="P193" s="44">
        <f t="shared" si="35"/>
        <v>0</v>
      </c>
      <c r="Q193" s="42">
        <f t="shared" si="36"/>
        <v>0</v>
      </c>
      <c r="R193" s="42">
        <v>0</v>
      </c>
      <c r="S193" s="43">
        <v>0</v>
      </c>
      <c r="T193" s="42">
        <f t="shared" si="37"/>
        <v>0</v>
      </c>
      <c r="U193" s="42">
        <v>0</v>
      </c>
      <c r="V193" s="42">
        <v>0</v>
      </c>
      <c r="W193" s="42">
        <f t="shared" si="38"/>
        <v>0</v>
      </c>
      <c r="X193" s="42">
        <v>0</v>
      </c>
      <c r="Y193" s="43">
        <v>0</v>
      </c>
      <c r="Z193" s="44">
        <f t="shared" si="39"/>
        <v>148.76</v>
      </c>
      <c r="AA193" s="42">
        <f t="shared" si="40"/>
        <v>148.76</v>
      </c>
      <c r="AB193" s="42">
        <v>0</v>
      </c>
      <c r="AC193" s="43">
        <v>148.76</v>
      </c>
      <c r="AD193" s="42">
        <f t="shared" si="41"/>
        <v>0</v>
      </c>
      <c r="AE193" s="42">
        <v>0</v>
      </c>
      <c r="AF193" s="43">
        <v>0</v>
      </c>
      <c r="AG193" s="42">
        <f t="shared" si="42"/>
        <v>0</v>
      </c>
      <c r="AH193" s="42">
        <v>0</v>
      </c>
      <c r="AI193" s="43">
        <v>0</v>
      </c>
      <c r="AJ193" s="42">
        <f t="shared" si="43"/>
        <v>0</v>
      </c>
      <c r="AK193" s="42">
        <v>0</v>
      </c>
      <c r="AL193" s="43">
        <v>0</v>
      </c>
      <c r="AM193" s="42">
        <f t="shared" si="44"/>
        <v>0</v>
      </c>
      <c r="AN193" s="42">
        <v>0</v>
      </c>
      <c r="AO193" s="43">
        <v>0</v>
      </c>
    </row>
    <row r="194" spans="1:41" ht="19.5" customHeight="1">
      <c r="A194" s="41" t="s">
        <v>38</v>
      </c>
      <c r="B194" s="41" t="s">
        <v>38</v>
      </c>
      <c r="C194" s="41" t="s">
        <v>38</v>
      </c>
      <c r="D194" s="41" t="s">
        <v>348</v>
      </c>
      <c r="E194" s="42">
        <f t="shared" si="30"/>
        <v>70</v>
      </c>
      <c r="F194" s="42">
        <f t="shared" si="31"/>
        <v>70</v>
      </c>
      <c r="G194" s="42">
        <f t="shared" si="32"/>
        <v>70</v>
      </c>
      <c r="H194" s="42">
        <v>0</v>
      </c>
      <c r="I194" s="43">
        <v>70</v>
      </c>
      <c r="J194" s="42">
        <f t="shared" si="33"/>
        <v>0</v>
      </c>
      <c r="K194" s="42">
        <v>0</v>
      </c>
      <c r="L194" s="43">
        <v>0</v>
      </c>
      <c r="M194" s="42">
        <f t="shared" si="34"/>
        <v>0</v>
      </c>
      <c r="N194" s="42">
        <v>0</v>
      </c>
      <c r="O194" s="43">
        <v>0</v>
      </c>
      <c r="P194" s="44">
        <f t="shared" si="35"/>
        <v>0</v>
      </c>
      <c r="Q194" s="42">
        <f t="shared" si="36"/>
        <v>0</v>
      </c>
      <c r="R194" s="42">
        <v>0</v>
      </c>
      <c r="S194" s="43">
        <v>0</v>
      </c>
      <c r="T194" s="42">
        <f t="shared" si="37"/>
        <v>0</v>
      </c>
      <c r="U194" s="42">
        <v>0</v>
      </c>
      <c r="V194" s="42">
        <v>0</v>
      </c>
      <c r="W194" s="42">
        <f t="shared" si="38"/>
        <v>0</v>
      </c>
      <c r="X194" s="42">
        <v>0</v>
      </c>
      <c r="Y194" s="43">
        <v>0</v>
      </c>
      <c r="Z194" s="44">
        <f t="shared" si="39"/>
        <v>0</v>
      </c>
      <c r="AA194" s="42">
        <f t="shared" si="40"/>
        <v>0</v>
      </c>
      <c r="AB194" s="42">
        <v>0</v>
      </c>
      <c r="AC194" s="43">
        <v>0</v>
      </c>
      <c r="AD194" s="42">
        <f t="shared" si="41"/>
        <v>0</v>
      </c>
      <c r="AE194" s="42">
        <v>0</v>
      </c>
      <c r="AF194" s="43">
        <v>0</v>
      </c>
      <c r="AG194" s="42">
        <f t="shared" si="42"/>
        <v>0</v>
      </c>
      <c r="AH194" s="42">
        <v>0</v>
      </c>
      <c r="AI194" s="43">
        <v>0</v>
      </c>
      <c r="AJ194" s="42">
        <f t="shared" si="43"/>
        <v>0</v>
      </c>
      <c r="AK194" s="42">
        <v>0</v>
      </c>
      <c r="AL194" s="43">
        <v>0</v>
      </c>
      <c r="AM194" s="42">
        <f t="shared" si="44"/>
        <v>0</v>
      </c>
      <c r="AN194" s="42">
        <v>0</v>
      </c>
      <c r="AO194" s="43">
        <v>0</v>
      </c>
    </row>
    <row r="195" spans="1:41" ht="19.5" customHeight="1">
      <c r="A195" s="41" t="s">
        <v>349</v>
      </c>
      <c r="B195" s="41" t="s">
        <v>102</v>
      </c>
      <c r="C195" s="41" t="s">
        <v>174</v>
      </c>
      <c r="D195" s="41" t="s">
        <v>351</v>
      </c>
      <c r="E195" s="42">
        <f t="shared" si="30"/>
        <v>70</v>
      </c>
      <c r="F195" s="42">
        <f t="shared" si="31"/>
        <v>70</v>
      </c>
      <c r="G195" s="42">
        <f t="shared" si="32"/>
        <v>70</v>
      </c>
      <c r="H195" s="42">
        <v>0</v>
      </c>
      <c r="I195" s="43">
        <v>70</v>
      </c>
      <c r="J195" s="42">
        <f t="shared" si="33"/>
        <v>0</v>
      </c>
      <c r="K195" s="42">
        <v>0</v>
      </c>
      <c r="L195" s="43">
        <v>0</v>
      </c>
      <c r="M195" s="42">
        <f t="shared" si="34"/>
        <v>0</v>
      </c>
      <c r="N195" s="42">
        <v>0</v>
      </c>
      <c r="O195" s="43">
        <v>0</v>
      </c>
      <c r="P195" s="44">
        <f t="shared" si="35"/>
        <v>0</v>
      </c>
      <c r="Q195" s="42">
        <f t="shared" si="36"/>
        <v>0</v>
      </c>
      <c r="R195" s="42">
        <v>0</v>
      </c>
      <c r="S195" s="43">
        <v>0</v>
      </c>
      <c r="T195" s="42">
        <f t="shared" si="37"/>
        <v>0</v>
      </c>
      <c r="U195" s="42">
        <v>0</v>
      </c>
      <c r="V195" s="42">
        <v>0</v>
      </c>
      <c r="W195" s="42">
        <f t="shared" si="38"/>
        <v>0</v>
      </c>
      <c r="X195" s="42">
        <v>0</v>
      </c>
      <c r="Y195" s="43">
        <v>0</v>
      </c>
      <c r="Z195" s="44">
        <f t="shared" si="39"/>
        <v>0</v>
      </c>
      <c r="AA195" s="42">
        <f t="shared" si="40"/>
        <v>0</v>
      </c>
      <c r="AB195" s="42">
        <v>0</v>
      </c>
      <c r="AC195" s="43">
        <v>0</v>
      </c>
      <c r="AD195" s="42">
        <f t="shared" si="41"/>
        <v>0</v>
      </c>
      <c r="AE195" s="42">
        <v>0</v>
      </c>
      <c r="AF195" s="43">
        <v>0</v>
      </c>
      <c r="AG195" s="42">
        <f t="shared" si="42"/>
        <v>0</v>
      </c>
      <c r="AH195" s="42">
        <v>0</v>
      </c>
      <c r="AI195" s="43">
        <v>0</v>
      </c>
      <c r="AJ195" s="42">
        <f t="shared" si="43"/>
        <v>0</v>
      </c>
      <c r="AK195" s="42">
        <v>0</v>
      </c>
      <c r="AL195" s="43">
        <v>0</v>
      </c>
      <c r="AM195" s="42">
        <f t="shared" si="44"/>
        <v>0</v>
      </c>
      <c r="AN195" s="42">
        <v>0</v>
      </c>
      <c r="AO195" s="43">
        <v>0</v>
      </c>
    </row>
    <row r="196" spans="1:41" ht="19.5" customHeight="1">
      <c r="A196" s="41" t="s">
        <v>38</v>
      </c>
      <c r="B196" s="41" t="s">
        <v>38</v>
      </c>
      <c r="C196" s="41" t="s">
        <v>38</v>
      </c>
      <c r="D196" s="41" t="s">
        <v>339</v>
      </c>
      <c r="E196" s="42">
        <f t="shared" si="30"/>
        <v>14.89</v>
      </c>
      <c r="F196" s="42">
        <f t="shared" si="31"/>
        <v>14.89</v>
      </c>
      <c r="G196" s="42">
        <f t="shared" si="32"/>
        <v>14.89</v>
      </c>
      <c r="H196" s="42">
        <v>14.89</v>
      </c>
      <c r="I196" s="43">
        <v>0</v>
      </c>
      <c r="J196" s="42">
        <f t="shared" si="33"/>
        <v>0</v>
      </c>
      <c r="K196" s="42">
        <v>0</v>
      </c>
      <c r="L196" s="43">
        <v>0</v>
      </c>
      <c r="M196" s="42">
        <f t="shared" si="34"/>
        <v>0</v>
      </c>
      <c r="N196" s="42">
        <v>0</v>
      </c>
      <c r="O196" s="43">
        <v>0</v>
      </c>
      <c r="P196" s="44">
        <f t="shared" si="35"/>
        <v>0</v>
      </c>
      <c r="Q196" s="42">
        <f t="shared" si="36"/>
        <v>0</v>
      </c>
      <c r="R196" s="42">
        <v>0</v>
      </c>
      <c r="S196" s="43">
        <v>0</v>
      </c>
      <c r="T196" s="42">
        <f t="shared" si="37"/>
        <v>0</v>
      </c>
      <c r="U196" s="42">
        <v>0</v>
      </c>
      <c r="V196" s="42">
        <v>0</v>
      </c>
      <c r="W196" s="42">
        <f t="shared" si="38"/>
        <v>0</v>
      </c>
      <c r="X196" s="42">
        <v>0</v>
      </c>
      <c r="Y196" s="43">
        <v>0</v>
      </c>
      <c r="Z196" s="44">
        <f t="shared" si="39"/>
        <v>0</v>
      </c>
      <c r="AA196" s="42">
        <f t="shared" si="40"/>
        <v>0</v>
      </c>
      <c r="AB196" s="42">
        <v>0</v>
      </c>
      <c r="AC196" s="43">
        <v>0</v>
      </c>
      <c r="AD196" s="42">
        <f t="shared" si="41"/>
        <v>0</v>
      </c>
      <c r="AE196" s="42">
        <v>0</v>
      </c>
      <c r="AF196" s="43">
        <v>0</v>
      </c>
      <c r="AG196" s="42">
        <f t="shared" si="42"/>
        <v>0</v>
      </c>
      <c r="AH196" s="42">
        <v>0</v>
      </c>
      <c r="AI196" s="43">
        <v>0</v>
      </c>
      <c r="AJ196" s="42">
        <f t="shared" si="43"/>
        <v>0</v>
      </c>
      <c r="AK196" s="42">
        <v>0</v>
      </c>
      <c r="AL196" s="43">
        <v>0</v>
      </c>
      <c r="AM196" s="42">
        <f t="shared" si="44"/>
        <v>0</v>
      </c>
      <c r="AN196" s="42">
        <v>0</v>
      </c>
      <c r="AO196" s="43">
        <v>0</v>
      </c>
    </row>
    <row r="197" spans="1:41" ht="19.5" customHeight="1">
      <c r="A197" s="41" t="s">
        <v>340</v>
      </c>
      <c r="B197" s="41" t="s">
        <v>93</v>
      </c>
      <c r="C197" s="41" t="s">
        <v>174</v>
      </c>
      <c r="D197" s="41" t="s">
        <v>341</v>
      </c>
      <c r="E197" s="42">
        <f t="shared" si="30"/>
        <v>1.64</v>
      </c>
      <c r="F197" s="42">
        <f t="shared" si="31"/>
        <v>1.64</v>
      </c>
      <c r="G197" s="42">
        <f t="shared" si="32"/>
        <v>1.64</v>
      </c>
      <c r="H197" s="42">
        <v>1.64</v>
      </c>
      <c r="I197" s="43">
        <v>0</v>
      </c>
      <c r="J197" s="42">
        <f t="shared" si="33"/>
        <v>0</v>
      </c>
      <c r="K197" s="42">
        <v>0</v>
      </c>
      <c r="L197" s="43">
        <v>0</v>
      </c>
      <c r="M197" s="42">
        <f t="shared" si="34"/>
        <v>0</v>
      </c>
      <c r="N197" s="42">
        <v>0</v>
      </c>
      <c r="O197" s="43">
        <v>0</v>
      </c>
      <c r="P197" s="44">
        <f t="shared" si="35"/>
        <v>0</v>
      </c>
      <c r="Q197" s="42">
        <f t="shared" si="36"/>
        <v>0</v>
      </c>
      <c r="R197" s="42">
        <v>0</v>
      </c>
      <c r="S197" s="43">
        <v>0</v>
      </c>
      <c r="T197" s="42">
        <f t="shared" si="37"/>
        <v>0</v>
      </c>
      <c r="U197" s="42">
        <v>0</v>
      </c>
      <c r="V197" s="42">
        <v>0</v>
      </c>
      <c r="W197" s="42">
        <f t="shared" si="38"/>
        <v>0</v>
      </c>
      <c r="X197" s="42">
        <v>0</v>
      </c>
      <c r="Y197" s="43">
        <v>0</v>
      </c>
      <c r="Z197" s="44">
        <f t="shared" si="39"/>
        <v>0</v>
      </c>
      <c r="AA197" s="42">
        <f t="shared" si="40"/>
        <v>0</v>
      </c>
      <c r="AB197" s="42">
        <v>0</v>
      </c>
      <c r="AC197" s="43">
        <v>0</v>
      </c>
      <c r="AD197" s="42">
        <f t="shared" si="41"/>
        <v>0</v>
      </c>
      <c r="AE197" s="42">
        <v>0</v>
      </c>
      <c r="AF197" s="43">
        <v>0</v>
      </c>
      <c r="AG197" s="42">
        <f t="shared" si="42"/>
        <v>0</v>
      </c>
      <c r="AH197" s="42">
        <v>0</v>
      </c>
      <c r="AI197" s="43">
        <v>0</v>
      </c>
      <c r="AJ197" s="42">
        <f t="shared" si="43"/>
        <v>0</v>
      </c>
      <c r="AK197" s="42">
        <v>0</v>
      </c>
      <c r="AL197" s="43">
        <v>0</v>
      </c>
      <c r="AM197" s="42">
        <f t="shared" si="44"/>
        <v>0</v>
      </c>
      <c r="AN197" s="42">
        <v>0</v>
      </c>
      <c r="AO197" s="43">
        <v>0</v>
      </c>
    </row>
    <row r="198" spans="1:41" ht="19.5" customHeight="1">
      <c r="A198" s="41" t="s">
        <v>340</v>
      </c>
      <c r="B198" s="41" t="s">
        <v>92</v>
      </c>
      <c r="C198" s="41" t="s">
        <v>174</v>
      </c>
      <c r="D198" s="41" t="s">
        <v>342</v>
      </c>
      <c r="E198" s="42">
        <f t="shared" si="30"/>
        <v>13.25</v>
      </c>
      <c r="F198" s="42">
        <f t="shared" si="31"/>
        <v>13.25</v>
      </c>
      <c r="G198" s="42">
        <f t="shared" si="32"/>
        <v>13.25</v>
      </c>
      <c r="H198" s="42">
        <v>13.25</v>
      </c>
      <c r="I198" s="43">
        <v>0</v>
      </c>
      <c r="J198" s="42">
        <f t="shared" si="33"/>
        <v>0</v>
      </c>
      <c r="K198" s="42">
        <v>0</v>
      </c>
      <c r="L198" s="43">
        <v>0</v>
      </c>
      <c r="M198" s="42">
        <f t="shared" si="34"/>
        <v>0</v>
      </c>
      <c r="N198" s="42">
        <v>0</v>
      </c>
      <c r="O198" s="43">
        <v>0</v>
      </c>
      <c r="P198" s="44">
        <f t="shared" si="35"/>
        <v>0</v>
      </c>
      <c r="Q198" s="42">
        <f t="shared" si="36"/>
        <v>0</v>
      </c>
      <c r="R198" s="42">
        <v>0</v>
      </c>
      <c r="S198" s="43">
        <v>0</v>
      </c>
      <c r="T198" s="42">
        <f t="shared" si="37"/>
        <v>0</v>
      </c>
      <c r="U198" s="42">
        <v>0</v>
      </c>
      <c r="V198" s="42">
        <v>0</v>
      </c>
      <c r="W198" s="42">
        <f t="shared" si="38"/>
        <v>0</v>
      </c>
      <c r="X198" s="42">
        <v>0</v>
      </c>
      <c r="Y198" s="43">
        <v>0</v>
      </c>
      <c r="Z198" s="44">
        <f t="shared" si="39"/>
        <v>0</v>
      </c>
      <c r="AA198" s="42">
        <f t="shared" si="40"/>
        <v>0</v>
      </c>
      <c r="AB198" s="42">
        <v>0</v>
      </c>
      <c r="AC198" s="43">
        <v>0</v>
      </c>
      <c r="AD198" s="42">
        <f t="shared" si="41"/>
        <v>0</v>
      </c>
      <c r="AE198" s="42">
        <v>0</v>
      </c>
      <c r="AF198" s="43">
        <v>0</v>
      </c>
      <c r="AG198" s="42">
        <f t="shared" si="42"/>
        <v>0</v>
      </c>
      <c r="AH198" s="42">
        <v>0</v>
      </c>
      <c r="AI198" s="43">
        <v>0</v>
      </c>
      <c r="AJ198" s="42">
        <f t="shared" si="43"/>
        <v>0</v>
      </c>
      <c r="AK198" s="42">
        <v>0</v>
      </c>
      <c r="AL198" s="43">
        <v>0</v>
      </c>
      <c r="AM198" s="42">
        <f t="shared" si="44"/>
        <v>0</v>
      </c>
      <c r="AN198" s="42">
        <v>0</v>
      </c>
      <c r="AO198" s="43">
        <v>0</v>
      </c>
    </row>
    <row r="199" spans="1:41" ht="19.5" customHeight="1">
      <c r="A199" s="41" t="s">
        <v>38</v>
      </c>
      <c r="B199" s="41" t="s">
        <v>38</v>
      </c>
      <c r="C199" s="41" t="s">
        <v>38</v>
      </c>
      <c r="D199" s="41" t="s">
        <v>181</v>
      </c>
      <c r="E199" s="42">
        <f aca="true" t="shared" si="45" ref="E199:E262">SUM(F199,P199,Z199)</f>
        <v>149.8</v>
      </c>
      <c r="F199" s="42">
        <f aca="true" t="shared" si="46" ref="F199:F262">SUM(G199,J199,M199)</f>
        <v>149.8</v>
      </c>
      <c r="G199" s="42">
        <f aca="true" t="shared" si="47" ref="G199:G262">SUM(H199:I199)</f>
        <v>149.8</v>
      </c>
      <c r="H199" s="42">
        <v>38</v>
      </c>
      <c r="I199" s="43">
        <v>111.8</v>
      </c>
      <c r="J199" s="42">
        <f aca="true" t="shared" si="48" ref="J199:J262">SUM(K199:L199)</f>
        <v>0</v>
      </c>
      <c r="K199" s="42">
        <v>0</v>
      </c>
      <c r="L199" s="43">
        <v>0</v>
      </c>
      <c r="M199" s="42">
        <f aca="true" t="shared" si="49" ref="M199:M262">SUM(N199:O199)</f>
        <v>0</v>
      </c>
      <c r="N199" s="42">
        <v>0</v>
      </c>
      <c r="O199" s="43">
        <v>0</v>
      </c>
      <c r="P199" s="44">
        <f aca="true" t="shared" si="50" ref="P199:P262">SUM(Q199,T199,W199)</f>
        <v>0</v>
      </c>
      <c r="Q199" s="42">
        <f aca="true" t="shared" si="51" ref="Q199:Q262">SUM(R199:S199)</f>
        <v>0</v>
      </c>
      <c r="R199" s="42">
        <v>0</v>
      </c>
      <c r="S199" s="43">
        <v>0</v>
      </c>
      <c r="T199" s="42">
        <f aca="true" t="shared" si="52" ref="T199:T262">SUM(U199:V199)</f>
        <v>0</v>
      </c>
      <c r="U199" s="42">
        <v>0</v>
      </c>
      <c r="V199" s="42">
        <v>0</v>
      </c>
      <c r="W199" s="42">
        <f aca="true" t="shared" si="53" ref="W199:W262">SUM(X199:Y199)</f>
        <v>0</v>
      </c>
      <c r="X199" s="42">
        <v>0</v>
      </c>
      <c r="Y199" s="43">
        <v>0</v>
      </c>
      <c r="Z199" s="44">
        <f aca="true" t="shared" si="54" ref="Z199:Z262">SUM(AA199,AD199,AG199,AJ199,AM199)</f>
        <v>0</v>
      </c>
      <c r="AA199" s="42">
        <f aca="true" t="shared" si="55" ref="AA199:AA262">SUM(AB199:AC199)</f>
        <v>0</v>
      </c>
      <c r="AB199" s="42">
        <v>0</v>
      </c>
      <c r="AC199" s="43">
        <v>0</v>
      </c>
      <c r="AD199" s="42">
        <f aca="true" t="shared" si="56" ref="AD199:AD262">SUM(AE199:AF199)</f>
        <v>0</v>
      </c>
      <c r="AE199" s="42">
        <v>0</v>
      </c>
      <c r="AF199" s="43">
        <v>0</v>
      </c>
      <c r="AG199" s="42">
        <f aca="true" t="shared" si="57" ref="AG199:AG262">SUM(AH199:AI199)</f>
        <v>0</v>
      </c>
      <c r="AH199" s="42">
        <v>0</v>
      </c>
      <c r="AI199" s="43">
        <v>0</v>
      </c>
      <c r="AJ199" s="42">
        <f aca="true" t="shared" si="58" ref="AJ199:AJ262">SUM(AK199:AL199)</f>
        <v>0</v>
      </c>
      <c r="AK199" s="42">
        <v>0</v>
      </c>
      <c r="AL199" s="43">
        <v>0</v>
      </c>
      <c r="AM199" s="42">
        <f aca="true" t="shared" si="59" ref="AM199:AM262">SUM(AN199:AO199)</f>
        <v>0</v>
      </c>
      <c r="AN199" s="42">
        <v>0</v>
      </c>
      <c r="AO199" s="43">
        <v>0</v>
      </c>
    </row>
    <row r="200" spans="1:41" ht="19.5" customHeight="1">
      <c r="A200" s="41" t="s">
        <v>38</v>
      </c>
      <c r="B200" s="41" t="s">
        <v>38</v>
      </c>
      <c r="C200" s="41" t="s">
        <v>38</v>
      </c>
      <c r="D200" s="41" t="s">
        <v>344</v>
      </c>
      <c r="E200" s="42">
        <f t="shared" si="45"/>
        <v>115</v>
      </c>
      <c r="F200" s="42">
        <f t="shared" si="46"/>
        <v>115</v>
      </c>
      <c r="G200" s="42">
        <f t="shared" si="47"/>
        <v>115</v>
      </c>
      <c r="H200" s="42">
        <v>38</v>
      </c>
      <c r="I200" s="43">
        <v>77</v>
      </c>
      <c r="J200" s="42">
        <f t="shared" si="48"/>
        <v>0</v>
      </c>
      <c r="K200" s="42">
        <v>0</v>
      </c>
      <c r="L200" s="43">
        <v>0</v>
      </c>
      <c r="M200" s="42">
        <f t="shared" si="49"/>
        <v>0</v>
      </c>
      <c r="N200" s="42">
        <v>0</v>
      </c>
      <c r="O200" s="43">
        <v>0</v>
      </c>
      <c r="P200" s="44">
        <f t="shared" si="50"/>
        <v>0</v>
      </c>
      <c r="Q200" s="42">
        <f t="shared" si="51"/>
        <v>0</v>
      </c>
      <c r="R200" s="42">
        <v>0</v>
      </c>
      <c r="S200" s="43">
        <v>0</v>
      </c>
      <c r="T200" s="42">
        <f t="shared" si="52"/>
        <v>0</v>
      </c>
      <c r="U200" s="42">
        <v>0</v>
      </c>
      <c r="V200" s="42">
        <v>0</v>
      </c>
      <c r="W200" s="42">
        <f t="shared" si="53"/>
        <v>0</v>
      </c>
      <c r="X200" s="42">
        <v>0</v>
      </c>
      <c r="Y200" s="43">
        <v>0</v>
      </c>
      <c r="Z200" s="44">
        <f t="shared" si="54"/>
        <v>0</v>
      </c>
      <c r="AA200" s="42">
        <f t="shared" si="55"/>
        <v>0</v>
      </c>
      <c r="AB200" s="42">
        <v>0</v>
      </c>
      <c r="AC200" s="43">
        <v>0</v>
      </c>
      <c r="AD200" s="42">
        <f t="shared" si="56"/>
        <v>0</v>
      </c>
      <c r="AE200" s="42">
        <v>0</v>
      </c>
      <c r="AF200" s="43">
        <v>0</v>
      </c>
      <c r="AG200" s="42">
        <f t="shared" si="57"/>
        <v>0</v>
      </c>
      <c r="AH200" s="42">
        <v>0</v>
      </c>
      <c r="AI200" s="43">
        <v>0</v>
      </c>
      <c r="AJ200" s="42">
        <f t="shared" si="58"/>
        <v>0</v>
      </c>
      <c r="AK200" s="42">
        <v>0</v>
      </c>
      <c r="AL200" s="43">
        <v>0</v>
      </c>
      <c r="AM200" s="42">
        <f t="shared" si="59"/>
        <v>0</v>
      </c>
      <c r="AN200" s="42">
        <v>0</v>
      </c>
      <c r="AO200" s="43">
        <v>0</v>
      </c>
    </row>
    <row r="201" spans="1:41" ht="19.5" customHeight="1">
      <c r="A201" s="41" t="s">
        <v>345</v>
      </c>
      <c r="B201" s="41" t="s">
        <v>102</v>
      </c>
      <c r="C201" s="41" t="s">
        <v>182</v>
      </c>
      <c r="D201" s="41" t="s">
        <v>347</v>
      </c>
      <c r="E201" s="42">
        <f t="shared" si="45"/>
        <v>115</v>
      </c>
      <c r="F201" s="42">
        <f t="shared" si="46"/>
        <v>115</v>
      </c>
      <c r="G201" s="42">
        <f t="shared" si="47"/>
        <v>115</v>
      </c>
      <c r="H201" s="42">
        <v>38</v>
      </c>
      <c r="I201" s="43">
        <v>77</v>
      </c>
      <c r="J201" s="42">
        <f t="shared" si="48"/>
        <v>0</v>
      </c>
      <c r="K201" s="42">
        <v>0</v>
      </c>
      <c r="L201" s="43">
        <v>0</v>
      </c>
      <c r="M201" s="42">
        <f t="shared" si="49"/>
        <v>0</v>
      </c>
      <c r="N201" s="42">
        <v>0</v>
      </c>
      <c r="O201" s="43">
        <v>0</v>
      </c>
      <c r="P201" s="44">
        <f t="shared" si="50"/>
        <v>0</v>
      </c>
      <c r="Q201" s="42">
        <f t="shared" si="51"/>
        <v>0</v>
      </c>
      <c r="R201" s="42">
        <v>0</v>
      </c>
      <c r="S201" s="43">
        <v>0</v>
      </c>
      <c r="T201" s="42">
        <f t="shared" si="52"/>
        <v>0</v>
      </c>
      <c r="U201" s="42">
        <v>0</v>
      </c>
      <c r="V201" s="42">
        <v>0</v>
      </c>
      <c r="W201" s="42">
        <f t="shared" si="53"/>
        <v>0</v>
      </c>
      <c r="X201" s="42">
        <v>0</v>
      </c>
      <c r="Y201" s="43">
        <v>0</v>
      </c>
      <c r="Z201" s="44">
        <f t="shared" si="54"/>
        <v>0</v>
      </c>
      <c r="AA201" s="42">
        <f t="shared" si="55"/>
        <v>0</v>
      </c>
      <c r="AB201" s="42">
        <v>0</v>
      </c>
      <c r="AC201" s="43">
        <v>0</v>
      </c>
      <c r="AD201" s="42">
        <f t="shared" si="56"/>
        <v>0</v>
      </c>
      <c r="AE201" s="42">
        <v>0</v>
      </c>
      <c r="AF201" s="43">
        <v>0</v>
      </c>
      <c r="AG201" s="42">
        <f t="shared" si="57"/>
        <v>0</v>
      </c>
      <c r="AH201" s="42">
        <v>0</v>
      </c>
      <c r="AI201" s="43">
        <v>0</v>
      </c>
      <c r="AJ201" s="42">
        <f t="shared" si="58"/>
        <v>0</v>
      </c>
      <c r="AK201" s="42">
        <v>0</v>
      </c>
      <c r="AL201" s="43">
        <v>0</v>
      </c>
      <c r="AM201" s="42">
        <f t="shared" si="59"/>
        <v>0</v>
      </c>
      <c r="AN201" s="42">
        <v>0</v>
      </c>
      <c r="AO201" s="43">
        <v>0</v>
      </c>
    </row>
    <row r="202" spans="1:41" ht="19.5" customHeight="1">
      <c r="A202" s="41" t="s">
        <v>38</v>
      </c>
      <c r="B202" s="41" t="s">
        <v>38</v>
      </c>
      <c r="C202" s="41" t="s">
        <v>38</v>
      </c>
      <c r="D202" s="41" t="s">
        <v>348</v>
      </c>
      <c r="E202" s="42">
        <f t="shared" si="45"/>
        <v>34.8</v>
      </c>
      <c r="F202" s="42">
        <f t="shared" si="46"/>
        <v>34.8</v>
      </c>
      <c r="G202" s="42">
        <f t="shared" si="47"/>
        <v>34.8</v>
      </c>
      <c r="H202" s="42">
        <v>0</v>
      </c>
      <c r="I202" s="43">
        <v>34.8</v>
      </c>
      <c r="J202" s="42">
        <f t="shared" si="48"/>
        <v>0</v>
      </c>
      <c r="K202" s="42">
        <v>0</v>
      </c>
      <c r="L202" s="43">
        <v>0</v>
      </c>
      <c r="M202" s="42">
        <f t="shared" si="49"/>
        <v>0</v>
      </c>
      <c r="N202" s="42">
        <v>0</v>
      </c>
      <c r="O202" s="43">
        <v>0</v>
      </c>
      <c r="P202" s="44">
        <f t="shared" si="50"/>
        <v>0</v>
      </c>
      <c r="Q202" s="42">
        <f t="shared" si="51"/>
        <v>0</v>
      </c>
      <c r="R202" s="42">
        <v>0</v>
      </c>
      <c r="S202" s="43">
        <v>0</v>
      </c>
      <c r="T202" s="42">
        <f t="shared" si="52"/>
        <v>0</v>
      </c>
      <c r="U202" s="42">
        <v>0</v>
      </c>
      <c r="V202" s="42">
        <v>0</v>
      </c>
      <c r="W202" s="42">
        <f t="shared" si="53"/>
        <v>0</v>
      </c>
      <c r="X202" s="42">
        <v>0</v>
      </c>
      <c r="Y202" s="43">
        <v>0</v>
      </c>
      <c r="Z202" s="44">
        <f t="shared" si="54"/>
        <v>0</v>
      </c>
      <c r="AA202" s="42">
        <f t="shared" si="55"/>
        <v>0</v>
      </c>
      <c r="AB202" s="42">
        <v>0</v>
      </c>
      <c r="AC202" s="43">
        <v>0</v>
      </c>
      <c r="AD202" s="42">
        <f t="shared" si="56"/>
        <v>0</v>
      </c>
      <c r="AE202" s="42">
        <v>0</v>
      </c>
      <c r="AF202" s="43">
        <v>0</v>
      </c>
      <c r="AG202" s="42">
        <f t="shared" si="57"/>
        <v>0</v>
      </c>
      <c r="AH202" s="42">
        <v>0</v>
      </c>
      <c r="AI202" s="43">
        <v>0</v>
      </c>
      <c r="AJ202" s="42">
        <f t="shared" si="58"/>
        <v>0</v>
      </c>
      <c r="AK202" s="42">
        <v>0</v>
      </c>
      <c r="AL202" s="43">
        <v>0</v>
      </c>
      <c r="AM202" s="42">
        <f t="shared" si="59"/>
        <v>0</v>
      </c>
      <c r="AN202" s="42">
        <v>0</v>
      </c>
      <c r="AO202" s="43">
        <v>0</v>
      </c>
    </row>
    <row r="203" spans="1:41" ht="19.5" customHeight="1">
      <c r="A203" s="41" t="s">
        <v>349</v>
      </c>
      <c r="B203" s="41" t="s">
        <v>93</v>
      </c>
      <c r="C203" s="41" t="s">
        <v>182</v>
      </c>
      <c r="D203" s="41" t="s">
        <v>350</v>
      </c>
      <c r="E203" s="42">
        <f t="shared" si="45"/>
        <v>34.8</v>
      </c>
      <c r="F203" s="42">
        <f t="shared" si="46"/>
        <v>34.8</v>
      </c>
      <c r="G203" s="42">
        <f t="shared" si="47"/>
        <v>34.8</v>
      </c>
      <c r="H203" s="42">
        <v>0</v>
      </c>
      <c r="I203" s="43">
        <v>34.8</v>
      </c>
      <c r="J203" s="42">
        <f t="shared" si="48"/>
        <v>0</v>
      </c>
      <c r="K203" s="42">
        <v>0</v>
      </c>
      <c r="L203" s="43">
        <v>0</v>
      </c>
      <c r="M203" s="42">
        <f t="shared" si="49"/>
        <v>0</v>
      </c>
      <c r="N203" s="42">
        <v>0</v>
      </c>
      <c r="O203" s="43">
        <v>0</v>
      </c>
      <c r="P203" s="44">
        <f t="shared" si="50"/>
        <v>0</v>
      </c>
      <c r="Q203" s="42">
        <f t="shared" si="51"/>
        <v>0</v>
      </c>
      <c r="R203" s="42">
        <v>0</v>
      </c>
      <c r="S203" s="43">
        <v>0</v>
      </c>
      <c r="T203" s="42">
        <f t="shared" si="52"/>
        <v>0</v>
      </c>
      <c r="U203" s="42">
        <v>0</v>
      </c>
      <c r="V203" s="42">
        <v>0</v>
      </c>
      <c r="W203" s="42">
        <f t="shared" si="53"/>
        <v>0</v>
      </c>
      <c r="X203" s="42">
        <v>0</v>
      </c>
      <c r="Y203" s="43">
        <v>0</v>
      </c>
      <c r="Z203" s="44">
        <f t="shared" si="54"/>
        <v>0</v>
      </c>
      <c r="AA203" s="42">
        <f t="shared" si="55"/>
        <v>0</v>
      </c>
      <c r="AB203" s="42">
        <v>0</v>
      </c>
      <c r="AC203" s="43">
        <v>0</v>
      </c>
      <c r="AD203" s="42">
        <f t="shared" si="56"/>
        <v>0</v>
      </c>
      <c r="AE203" s="42">
        <v>0</v>
      </c>
      <c r="AF203" s="43">
        <v>0</v>
      </c>
      <c r="AG203" s="42">
        <f t="shared" si="57"/>
        <v>0</v>
      </c>
      <c r="AH203" s="42">
        <v>0</v>
      </c>
      <c r="AI203" s="43">
        <v>0</v>
      </c>
      <c r="AJ203" s="42">
        <f t="shared" si="58"/>
        <v>0</v>
      </c>
      <c r="AK203" s="42">
        <v>0</v>
      </c>
      <c r="AL203" s="43">
        <v>0</v>
      </c>
      <c r="AM203" s="42">
        <f t="shared" si="59"/>
        <v>0</v>
      </c>
      <c r="AN203" s="42">
        <v>0</v>
      </c>
      <c r="AO203" s="43">
        <v>0</v>
      </c>
    </row>
    <row r="204" spans="1:41" ht="19.5" customHeight="1">
      <c r="A204" s="41" t="s">
        <v>38</v>
      </c>
      <c r="B204" s="41" t="s">
        <v>38</v>
      </c>
      <c r="C204" s="41" t="s">
        <v>38</v>
      </c>
      <c r="D204" s="41" t="s">
        <v>183</v>
      </c>
      <c r="E204" s="42">
        <f t="shared" si="45"/>
        <v>17553.510000000002</v>
      </c>
      <c r="F204" s="42">
        <f t="shared" si="46"/>
        <v>16901.13</v>
      </c>
      <c r="G204" s="42">
        <f t="shared" si="47"/>
        <v>16901.13</v>
      </c>
      <c r="H204" s="42">
        <v>13362.66</v>
      </c>
      <c r="I204" s="43">
        <v>3538.47</v>
      </c>
      <c r="J204" s="42">
        <f t="shared" si="48"/>
        <v>0</v>
      </c>
      <c r="K204" s="42">
        <v>0</v>
      </c>
      <c r="L204" s="43">
        <v>0</v>
      </c>
      <c r="M204" s="42">
        <f t="shared" si="49"/>
        <v>0</v>
      </c>
      <c r="N204" s="42">
        <v>0</v>
      </c>
      <c r="O204" s="43">
        <v>0</v>
      </c>
      <c r="P204" s="44">
        <f t="shared" si="50"/>
        <v>0</v>
      </c>
      <c r="Q204" s="42">
        <f t="shared" si="51"/>
        <v>0</v>
      </c>
      <c r="R204" s="42">
        <v>0</v>
      </c>
      <c r="S204" s="43">
        <v>0</v>
      </c>
      <c r="T204" s="42">
        <f t="shared" si="52"/>
        <v>0</v>
      </c>
      <c r="U204" s="42">
        <v>0</v>
      </c>
      <c r="V204" s="42">
        <v>0</v>
      </c>
      <c r="W204" s="42">
        <f t="shared" si="53"/>
        <v>0</v>
      </c>
      <c r="X204" s="42">
        <v>0</v>
      </c>
      <c r="Y204" s="43">
        <v>0</v>
      </c>
      <c r="Z204" s="44">
        <f t="shared" si="54"/>
        <v>652.38</v>
      </c>
      <c r="AA204" s="42">
        <f t="shared" si="55"/>
        <v>652.38</v>
      </c>
      <c r="AB204" s="42">
        <v>0</v>
      </c>
      <c r="AC204" s="43">
        <v>652.38</v>
      </c>
      <c r="AD204" s="42">
        <f t="shared" si="56"/>
        <v>0</v>
      </c>
      <c r="AE204" s="42">
        <v>0</v>
      </c>
      <c r="AF204" s="43">
        <v>0</v>
      </c>
      <c r="AG204" s="42">
        <f t="shared" si="57"/>
        <v>0</v>
      </c>
      <c r="AH204" s="42">
        <v>0</v>
      </c>
      <c r="AI204" s="43">
        <v>0</v>
      </c>
      <c r="AJ204" s="42">
        <f t="shared" si="58"/>
        <v>0</v>
      </c>
      <c r="AK204" s="42">
        <v>0</v>
      </c>
      <c r="AL204" s="43">
        <v>0</v>
      </c>
      <c r="AM204" s="42">
        <f t="shared" si="59"/>
        <v>0</v>
      </c>
      <c r="AN204" s="42">
        <v>0</v>
      </c>
      <c r="AO204" s="43">
        <v>0</v>
      </c>
    </row>
    <row r="205" spans="1:41" ht="19.5" customHeight="1">
      <c r="A205" s="41" t="s">
        <v>38</v>
      </c>
      <c r="B205" s="41" t="s">
        <v>38</v>
      </c>
      <c r="C205" s="41" t="s">
        <v>38</v>
      </c>
      <c r="D205" s="41" t="s">
        <v>184</v>
      </c>
      <c r="E205" s="42">
        <f t="shared" si="45"/>
        <v>950.5</v>
      </c>
      <c r="F205" s="42">
        <f t="shared" si="46"/>
        <v>949.31</v>
      </c>
      <c r="G205" s="42">
        <f t="shared" si="47"/>
        <v>949.31</v>
      </c>
      <c r="H205" s="42">
        <v>740.41</v>
      </c>
      <c r="I205" s="43">
        <v>208.9</v>
      </c>
      <c r="J205" s="42">
        <f t="shared" si="48"/>
        <v>0</v>
      </c>
      <c r="K205" s="42">
        <v>0</v>
      </c>
      <c r="L205" s="43">
        <v>0</v>
      </c>
      <c r="M205" s="42">
        <f t="shared" si="49"/>
        <v>0</v>
      </c>
      <c r="N205" s="42">
        <v>0</v>
      </c>
      <c r="O205" s="43">
        <v>0</v>
      </c>
      <c r="P205" s="44">
        <f t="shared" si="50"/>
        <v>0</v>
      </c>
      <c r="Q205" s="42">
        <f t="shared" si="51"/>
        <v>0</v>
      </c>
      <c r="R205" s="42">
        <v>0</v>
      </c>
      <c r="S205" s="43">
        <v>0</v>
      </c>
      <c r="T205" s="42">
        <f t="shared" si="52"/>
        <v>0</v>
      </c>
      <c r="U205" s="42">
        <v>0</v>
      </c>
      <c r="V205" s="42">
        <v>0</v>
      </c>
      <c r="W205" s="42">
        <f t="shared" si="53"/>
        <v>0</v>
      </c>
      <c r="X205" s="42">
        <v>0</v>
      </c>
      <c r="Y205" s="43">
        <v>0</v>
      </c>
      <c r="Z205" s="44">
        <f t="shared" si="54"/>
        <v>1.19</v>
      </c>
      <c r="AA205" s="42">
        <f t="shared" si="55"/>
        <v>1.19</v>
      </c>
      <c r="AB205" s="42">
        <v>0</v>
      </c>
      <c r="AC205" s="43">
        <v>1.19</v>
      </c>
      <c r="AD205" s="42">
        <f t="shared" si="56"/>
        <v>0</v>
      </c>
      <c r="AE205" s="42">
        <v>0</v>
      </c>
      <c r="AF205" s="43">
        <v>0</v>
      </c>
      <c r="AG205" s="42">
        <f t="shared" si="57"/>
        <v>0</v>
      </c>
      <c r="AH205" s="42">
        <v>0</v>
      </c>
      <c r="AI205" s="43">
        <v>0</v>
      </c>
      <c r="AJ205" s="42">
        <f t="shared" si="58"/>
        <v>0</v>
      </c>
      <c r="AK205" s="42">
        <v>0</v>
      </c>
      <c r="AL205" s="43">
        <v>0</v>
      </c>
      <c r="AM205" s="42">
        <f t="shared" si="59"/>
        <v>0</v>
      </c>
      <c r="AN205" s="42">
        <v>0</v>
      </c>
      <c r="AO205" s="43">
        <v>0</v>
      </c>
    </row>
    <row r="206" spans="1:41" ht="19.5" customHeight="1">
      <c r="A206" s="41" t="s">
        <v>38</v>
      </c>
      <c r="B206" s="41" t="s">
        <v>38</v>
      </c>
      <c r="C206" s="41" t="s">
        <v>38</v>
      </c>
      <c r="D206" s="41" t="s">
        <v>344</v>
      </c>
      <c r="E206" s="42">
        <f t="shared" si="45"/>
        <v>913.8</v>
      </c>
      <c r="F206" s="42">
        <f t="shared" si="46"/>
        <v>913.8</v>
      </c>
      <c r="G206" s="42">
        <f t="shared" si="47"/>
        <v>913.8</v>
      </c>
      <c r="H206" s="42">
        <v>735.1</v>
      </c>
      <c r="I206" s="43">
        <v>178.7</v>
      </c>
      <c r="J206" s="42">
        <f t="shared" si="48"/>
        <v>0</v>
      </c>
      <c r="K206" s="42">
        <v>0</v>
      </c>
      <c r="L206" s="43">
        <v>0</v>
      </c>
      <c r="M206" s="42">
        <f t="shared" si="49"/>
        <v>0</v>
      </c>
      <c r="N206" s="42">
        <v>0</v>
      </c>
      <c r="O206" s="43">
        <v>0</v>
      </c>
      <c r="P206" s="44">
        <f t="shared" si="50"/>
        <v>0</v>
      </c>
      <c r="Q206" s="42">
        <f t="shared" si="51"/>
        <v>0</v>
      </c>
      <c r="R206" s="42">
        <v>0</v>
      </c>
      <c r="S206" s="43">
        <v>0</v>
      </c>
      <c r="T206" s="42">
        <f t="shared" si="52"/>
        <v>0</v>
      </c>
      <c r="U206" s="42">
        <v>0</v>
      </c>
      <c r="V206" s="42">
        <v>0</v>
      </c>
      <c r="W206" s="42">
        <f t="shared" si="53"/>
        <v>0</v>
      </c>
      <c r="X206" s="42">
        <v>0</v>
      </c>
      <c r="Y206" s="43">
        <v>0</v>
      </c>
      <c r="Z206" s="44">
        <f t="shared" si="54"/>
        <v>0</v>
      </c>
      <c r="AA206" s="42">
        <f t="shared" si="55"/>
        <v>0</v>
      </c>
      <c r="AB206" s="42">
        <v>0</v>
      </c>
      <c r="AC206" s="43">
        <v>0</v>
      </c>
      <c r="AD206" s="42">
        <f t="shared" si="56"/>
        <v>0</v>
      </c>
      <c r="AE206" s="42">
        <v>0</v>
      </c>
      <c r="AF206" s="43">
        <v>0</v>
      </c>
      <c r="AG206" s="42">
        <f t="shared" si="57"/>
        <v>0</v>
      </c>
      <c r="AH206" s="42">
        <v>0</v>
      </c>
      <c r="AI206" s="43">
        <v>0</v>
      </c>
      <c r="AJ206" s="42">
        <f t="shared" si="58"/>
        <v>0</v>
      </c>
      <c r="AK206" s="42">
        <v>0</v>
      </c>
      <c r="AL206" s="43">
        <v>0</v>
      </c>
      <c r="AM206" s="42">
        <f t="shared" si="59"/>
        <v>0</v>
      </c>
      <c r="AN206" s="42">
        <v>0</v>
      </c>
      <c r="AO206" s="43">
        <v>0</v>
      </c>
    </row>
    <row r="207" spans="1:41" ht="19.5" customHeight="1">
      <c r="A207" s="41" t="s">
        <v>345</v>
      </c>
      <c r="B207" s="41" t="s">
        <v>93</v>
      </c>
      <c r="C207" s="41" t="s">
        <v>185</v>
      </c>
      <c r="D207" s="41" t="s">
        <v>346</v>
      </c>
      <c r="E207" s="42">
        <f t="shared" si="45"/>
        <v>552.67</v>
      </c>
      <c r="F207" s="42">
        <f t="shared" si="46"/>
        <v>552.67</v>
      </c>
      <c r="G207" s="42">
        <f t="shared" si="47"/>
        <v>552.67</v>
      </c>
      <c r="H207" s="42">
        <v>552.67</v>
      </c>
      <c r="I207" s="43">
        <v>0</v>
      </c>
      <c r="J207" s="42">
        <f t="shared" si="48"/>
        <v>0</v>
      </c>
      <c r="K207" s="42">
        <v>0</v>
      </c>
      <c r="L207" s="43">
        <v>0</v>
      </c>
      <c r="M207" s="42">
        <f t="shared" si="49"/>
        <v>0</v>
      </c>
      <c r="N207" s="42">
        <v>0</v>
      </c>
      <c r="O207" s="43">
        <v>0</v>
      </c>
      <c r="P207" s="44">
        <f t="shared" si="50"/>
        <v>0</v>
      </c>
      <c r="Q207" s="42">
        <f t="shared" si="51"/>
        <v>0</v>
      </c>
      <c r="R207" s="42">
        <v>0</v>
      </c>
      <c r="S207" s="43">
        <v>0</v>
      </c>
      <c r="T207" s="42">
        <f t="shared" si="52"/>
        <v>0</v>
      </c>
      <c r="U207" s="42">
        <v>0</v>
      </c>
      <c r="V207" s="42">
        <v>0</v>
      </c>
      <c r="W207" s="42">
        <f t="shared" si="53"/>
        <v>0</v>
      </c>
      <c r="X207" s="42">
        <v>0</v>
      </c>
      <c r="Y207" s="43">
        <v>0</v>
      </c>
      <c r="Z207" s="44">
        <f t="shared" si="54"/>
        <v>0</v>
      </c>
      <c r="AA207" s="42">
        <f t="shared" si="55"/>
        <v>0</v>
      </c>
      <c r="AB207" s="42">
        <v>0</v>
      </c>
      <c r="AC207" s="43">
        <v>0</v>
      </c>
      <c r="AD207" s="42">
        <f t="shared" si="56"/>
        <v>0</v>
      </c>
      <c r="AE207" s="42">
        <v>0</v>
      </c>
      <c r="AF207" s="43">
        <v>0</v>
      </c>
      <c r="AG207" s="42">
        <f t="shared" si="57"/>
        <v>0</v>
      </c>
      <c r="AH207" s="42">
        <v>0</v>
      </c>
      <c r="AI207" s="43">
        <v>0</v>
      </c>
      <c r="AJ207" s="42">
        <f t="shared" si="58"/>
        <v>0</v>
      </c>
      <c r="AK207" s="42">
        <v>0</v>
      </c>
      <c r="AL207" s="43">
        <v>0</v>
      </c>
      <c r="AM207" s="42">
        <f t="shared" si="59"/>
        <v>0</v>
      </c>
      <c r="AN207" s="42">
        <v>0</v>
      </c>
      <c r="AO207" s="43">
        <v>0</v>
      </c>
    </row>
    <row r="208" spans="1:41" ht="19.5" customHeight="1">
      <c r="A208" s="41" t="s">
        <v>345</v>
      </c>
      <c r="B208" s="41" t="s">
        <v>102</v>
      </c>
      <c r="C208" s="41" t="s">
        <v>185</v>
      </c>
      <c r="D208" s="41" t="s">
        <v>347</v>
      </c>
      <c r="E208" s="42">
        <f t="shared" si="45"/>
        <v>361.13</v>
      </c>
      <c r="F208" s="42">
        <f t="shared" si="46"/>
        <v>361.13</v>
      </c>
      <c r="G208" s="42">
        <f t="shared" si="47"/>
        <v>361.13</v>
      </c>
      <c r="H208" s="42">
        <v>182.43</v>
      </c>
      <c r="I208" s="43">
        <v>178.7</v>
      </c>
      <c r="J208" s="42">
        <f t="shared" si="48"/>
        <v>0</v>
      </c>
      <c r="K208" s="42">
        <v>0</v>
      </c>
      <c r="L208" s="43">
        <v>0</v>
      </c>
      <c r="M208" s="42">
        <f t="shared" si="49"/>
        <v>0</v>
      </c>
      <c r="N208" s="42">
        <v>0</v>
      </c>
      <c r="O208" s="43">
        <v>0</v>
      </c>
      <c r="P208" s="44">
        <f t="shared" si="50"/>
        <v>0</v>
      </c>
      <c r="Q208" s="42">
        <f t="shared" si="51"/>
        <v>0</v>
      </c>
      <c r="R208" s="42">
        <v>0</v>
      </c>
      <c r="S208" s="43">
        <v>0</v>
      </c>
      <c r="T208" s="42">
        <f t="shared" si="52"/>
        <v>0</v>
      </c>
      <c r="U208" s="42">
        <v>0</v>
      </c>
      <c r="V208" s="42">
        <v>0</v>
      </c>
      <c r="W208" s="42">
        <f t="shared" si="53"/>
        <v>0</v>
      </c>
      <c r="X208" s="42">
        <v>0</v>
      </c>
      <c r="Y208" s="43">
        <v>0</v>
      </c>
      <c r="Z208" s="44">
        <f t="shared" si="54"/>
        <v>0</v>
      </c>
      <c r="AA208" s="42">
        <f t="shared" si="55"/>
        <v>0</v>
      </c>
      <c r="AB208" s="42">
        <v>0</v>
      </c>
      <c r="AC208" s="43">
        <v>0</v>
      </c>
      <c r="AD208" s="42">
        <f t="shared" si="56"/>
        <v>0</v>
      </c>
      <c r="AE208" s="42">
        <v>0</v>
      </c>
      <c r="AF208" s="43">
        <v>0</v>
      </c>
      <c r="AG208" s="42">
        <f t="shared" si="57"/>
        <v>0</v>
      </c>
      <c r="AH208" s="42">
        <v>0</v>
      </c>
      <c r="AI208" s="43">
        <v>0</v>
      </c>
      <c r="AJ208" s="42">
        <f t="shared" si="58"/>
        <v>0</v>
      </c>
      <c r="AK208" s="42">
        <v>0</v>
      </c>
      <c r="AL208" s="43">
        <v>0</v>
      </c>
      <c r="AM208" s="42">
        <f t="shared" si="59"/>
        <v>0</v>
      </c>
      <c r="AN208" s="42">
        <v>0</v>
      </c>
      <c r="AO208" s="43">
        <v>0</v>
      </c>
    </row>
    <row r="209" spans="1:41" ht="19.5" customHeight="1">
      <c r="A209" s="41" t="s">
        <v>38</v>
      </c>
      <c r="B209" s="41" t="s">
        <v>38</v>
      </c>
      <c r="C209" s="41" t="s">
        <v>38</v>
      </c>
      <c r="D209" s="41" t="s">
        <v>348</v>
      </c>
      <c r="E209" s="42">
        <f t="shared" si="45"/>
        <v>31.39</v>
      </c>
      <c r="F209" s="42">
        <f t="shared" si="46"/>
        <v>30.2</v>
      </c>
      <c r="G209" s="42">
        <f t="shared" si="47"/>
        <v>30.2</v>
      </c>
      <c r="H209" s="42">
        <v>0</v>
      </c>
      <c r="I209" s="43">
        <v>30.2</v>
      </c>
      <c r="J209" s="42">
        <f t="shared" si="48"/>
        <v>0</v>
      </c>
      <c r="K209" s="42">
        <v>0</v>
      </c>
      <c r="L209" s="43">
        <v>0</v>
      </c>
      <c r="M209" s="42">
        <f t="shared" si="49"/>
        <v>0</v>
      </c>
      <c r="N209" s="42">
        <v>0</v>
      </c>
      <c r="O209" s="43">
        <v>0</v>
      </c>
      <c r="P209" s="44">
        <f t="shared" si="50"/>
        <v>0</v>
      </c>
      <c r="Q209" s="42">
        <f t="shared" si="51"/>
        <v>0</v>
      </c>
      <c r="R209" s="42">
        <v>0</v>
      </c>
      <c r="S209" s="43">
        <v>0</v>
      </c>
      <c r="T209" s="42">
        <f t="shared" si="52"/>
        <v>0</v>
      </c>
      <c r="U209" s="42">
        <v>0</v>
      </c>
      <c r="V209" s="42">
        <v>0</v>
      </c>
      <c r="W209" s="42">
        <f t="shared" si="53"/>
        <v>0</v>
      </c>
      <c r="X209" s="42">
        <v>0</v>
      </c>
      <c r="Y209" s="43">
        <v>0</v>
      </c>
      <c r="Z209" s="44">
        <f t="shared" si="54"/>
        <v>1.19</v>
      </c>
      <c r="AA209" s="42">
        <f t="shared" si="55"/>
        <v>1.19</v>
      </c>
      <c r="AB209" s="42">
        <v>0</v>
      </c>
      <c r="AC209" s="43">
        <v>1.19</v>
      </c>
      <c r="AD209" s="42">
        <f t="shared" si="56"/>
        <v>0</v>
      </c>
      <c r="AE209" s="42">
        <v>0</v>
      </c>
      <c r="AF209" s="43">
        <v>0</v>
      </c>
      <c r="AG209" s="42">
        <f t="shared" si="57"/>
        <v>0</v>
      </c>
      <c r="AH209" s="42">
        <v>0</v>
      </c>
      <c r="AI209" s="43">
        <v>0</v>
      </c>
      <c r="AJ209" s="42">
        <f t="shared" si="58"/>
        <v>0</v>
      </c>
      <c r="AK209" s="42">
        <v>0</v>
      </c>
      <c r="AL209" s="43">
        <v>0</v>
      </c>
      <c r="AM209" s="42">
        <f t="shared" si="59"/>
        <v>0</v>
      </c>
      <c r="AN209" s="42">
        <v>0</v>
      </c>
      <c r="AO209" s="43">
        <v>0</v>
      </c>
    </row>
    <row r="210" spans="1:41" ht="19.5" customHeight="1">
      <c r="A210" s="41" t="s">
        <v>349</v>
      </c>
      <c r="B210" s="41" t="s">
        <v>93</v>
      </c>
      <c r="C210" s="41" t="s">
        <v>185</v>
      </c>
      <c r="D210" s="41" t="s">
        <v>350</v>
      </c>
      <c r="E210" s="42">
        <f t="shared" si="45"/>
        <v>30.2</v>
      </c>
      <c r="F210" s="42">
        <f t="shared" si="46"/>
        <v>30.2</v>
      </c>
      <c r="G210" s="42">
        <f t="shared" si="47"/>
        <v>30.2</v>
      </c>
      <c r="H210" s="42">
        <v>0</v>
      </c>
      <c r="I210" s="43">
        <v>30.2</v>
      </c>
      <c r="J210" s="42">
        <f t="shared" si="48"/>
        <v>0</v>
      </c>
      <c r="K210" s="42">
        <v>0</v>
      </c>
      <c r="L210" s="43">
        <v>0</v>
      </c>
      <c r="M210" s="42">
        <f t="shared" si="49"/>
        <v>0</v>
      </c>
      <c r="N210" s="42">
        <v>0</v>
      </c>
      <c r="O210" s="43">
        <v>0</v>
      </c>
      <c r="P210" s="44">
        <f t="shared" si="50"/>
        <v>0</v>
      </c>
      <c r="Q210" s="42">
        <f t="shared" si="51"/>
        <v>0</v>
      </c>
      <c r="R210" s="42">
        <v>0</v>
      </c>
      <c r="S210" s="43">
        <v>0</v>
      </c>
      <c r="T210" s="42">
        <f t="shared" si="52"/>
        <v>0</v>
      </c>
      <c r="U210" s="42">
        <v>0</v>
      </c>
      <c r="V210" s="42">
        <v>0</v>
      </c>
      <c r="W210" s="42">
        <f t="shared" si="53"/>
        <v>0</v>
      </c>
      <c r="X210" s="42">
        <v>0</v>
      </c>
      <c r="Y210" s="43">
        <v>0</v>
      </c>
      <c r="Z210" s="44">
        <f t="shared" si="54"/>
        <v>0</v>
      </c>
      <c r="AA210" s="42">
        <f t="shared" si="55"/>
        <v>0</v>
      </c>
      <c r="AB210" s="42">
        <v>0</v>
      </c>
      <c r="AC210" s="43">
        <v>0</v>
      </c>
      <c r="AD210" s="42">
        <f t="shared" si="56"/>
        <v>0</v>
      </c>
      <c r="AE210" s="42">
        <v>0</v>
      </c>
      <c r="AF210" s="43">
        <v>0</v>
      </c>
      <c r="AG210" s="42">
        <f t="shared" si="57"/>
        <v>0</v>
      </c>
      <c r="AH210" s="42">
        <v>0</v>
      </c>
      <c r="AI210" s="43">
        <v>0</v>
      </c>
      <c r="AJ210" s="42">
        <f t="shared" si="58"/>
        <v>0</v>
      </c>
      <c r="AK210" s="42">
        <v>0</v>
      </c>
      <c r="AL210" s="43">
        <v>0</v>
      </c>
      <c r="AM210" s="42">
        <f t="shared" si="59"/>
        <v>0</v>
      </c>
      <c r="AN210" s="42">
        <v>0</v>
      </c>
      <c r="AO210" s="43">
        <v>0</v>
      </c>
    </row>
    <row r="211" spans="1:41" ht="19.5" customHeight="1">
      <c r="A211" s="41" t="s">
        <v>349</v>
      </c>
      <c r="B211" s="41" t="s">
        <v>102</v>
      </c>
      <c r="C211" s="41" t="s">
        <v>185</v>
      </c>
      <c r="D211" s="41" t="s">
        <v>351</v>
      </c>
      <c r="E211" s="42">
        <f t="shared" si="45"/>
        <v>1.19</v>
      </c>
      <c r="F211" s="42">
        <f t="shared" si="46"/>
        <v>0</v>
      </c>
      <c r="G211" s="42">
        <f t="shared" si="47"/>
        <v>0</v>
      </c>
      <c r="H211" s="42">
        <v>0</v>
      </c>
      <c r="I211" s="43">
        <v>0</v>
      </c>
      <c r="J211" s="42">
        <f t="shared" si="48"/>
        <v>0</v>
      </c>
      <c r="K211" s="42">
        <v>0</v>
      </c>
      <c r="L211" s="43">
        <v>0</v>
      </c>
      <c r="M211" s="42">
        <f t="shared" si="49"/>
        <v>0</v>
      </c>
      <c r="N211" s="42">
        <v>0</v>
      </c>
      <c r="O211" s="43">
        <v>0</v>
      </c>
      <c r="P211" s="44">
        <f t="shared" si="50"/>
        <v>0</v>
      </c>
      <c r="Q211" s="42">
        <f t="shared" si="51"/>
        <v>0</v>
      </c>
      <c r="R211" s="42">
        <v>0</v>
      </c>
      <c r="S211" s="43">
        <v>0</v>
      </c>
      <c r="T211" s="42">
        <f t="shared" si="52"/>
        <v>0</v>
      </c>
      <c r="U211" s="42">
        <v>0</v>
      </c>
      <c r="V211" s="42">
        <v>0</v>
      </c>
      <c r="W211" s="42">
        <f t="shared" si="53"/>
        <v>0</v>
      </c>
      <c r="X211" s="42">
        <v>0</v>
      </c>
      <c r="Y211" s="43">
        <v>0</v>
      </c>
      <c r="Z211" s="44">
        <f t="shared" si="54"/>
        <v>1.19</v>
      </c>
      <c r="AA211" s="42">
        <f t="shared" si="55"/>
        <v>1.19</v>
      </c>
      <c r="AB211" s="42">
        <v>0</v>
      </c>
      <c r="AC211" s="43">
        <v>1.19</v>
      </c>
      <c r="AD211" s="42">
        <f t="shared" si="56"/>
        <v>0</v>
      </c>
      <c r="AE211" s="42">
        <v>0</v>
      </c>
      <c r="AF211" s="43">
        <v>0</v>
      </c>
      <c r="AG211" s="42">
        <f t="shared" si="57"/>
        <v>0</v>
      </c>
      <c r="AH211" s="42">
        <v>0</v>
      </c>
      <c r="AI211" s="43">
        <v>0</v>
      </c>
      <c r="AJ211" s="42">
        <f t="shared" si="58"/>
        <v>0</v>
      </c>
      <c r="AK211" s="42">
        <v>0</v>
      </c>
      <c r="AL211" s="43">
        <v>0</v>
      </c>
      <c r="AM211" s="42">
        <f t="shared" si="59"/>
        <v>0</v>
      </c>
      <c r="AN211" s="42">
        <v>0</v>
      </c>
      <c r="AO211" s="43">
        <v>0</v>
      </c>
    </row>
    <row r="212" spans="1:41" ht="19.5" customHeight="1">
      <c r="A212" s="41" t="s">
        <v>38</v>
      </c>
      <c r="B212" s="41" t="s">
        <v>38</v>
      </c>
      <c r="C212" s="41" t="s">
        <v>38</v>
      </c>
      <c r="D212" s="41" t="s">
        <v>339</v>
      </c>
      <c r="E212" s="42">
        <f t="shared" si="45"/>
        <v>5.31</v>
      </c>
      <c r="F212" s="42">
        <f t="shared" si="46"/>
        <v>5.31</v>
      </c>
      <c r="G212" s="42">
        <f t="shared" si="47"/>
        <v>5.31</v>
      </c>
      <c r="H212" s="42">
        <v>5.31</v>
      </c>
      <c r="I212" s="43">
        <v>0</v>
      </c>
      <c r="J212" s="42">
        <f t="shared" si="48"/>
        <v>0</v>
      </c>
      <c r="K212" s="42">
        <v>0</v>
      </c>
      <c r="L212" s="43">
        <v>0</v>
      </c>
      <c r="M212" s="42">
        <f t="shared" si="49"/>
        <v>0</v>
      </c>
      <c r="N212" s="42">
        <v>0</v>
      </c>
      <c r="O212" s="43">
        <v>0</v>
      </c>
      <c r="P212" s="44">
        <f t="shared" si="50"/>
        <v>0</v>
      </c>
      <c r="Q212" s="42">
        <f t="shared" si="51"/>
        <v>0</v>
      </c>
      <c r="R212" s="42">
        <v>0</v>
      </c>
      <c r="S212" s="43">
        <v>0</v>
      </c>
      <c r="T212" s="42">
        <f t="shared" si="52"/>
        <v>0</v>
      </c>
      <c r="U212" s="42">
        <v>0</v>
      </c>
      <c r="V212" s="42">
        <v>0</v>
      </c>
      <c r="W212" s="42">
        <f t="shared" si="53"/>
        <v>0</v>
      </c>
      <c r="X212" s="42">
        <v>0</v>
      </c>
      <c r="Y212" s="43">
        <v>0</v>
      </c>
      <c r="Z212" s="44">
        <f t="shared" si="54"/>
        <v>0</v>
      </c>
      <c r="AA212" s="42">
        <f t="shared" si="55"/>
        <v>0</v>
      </c>
      <c r="AB212" s="42">
        <v>0</v>
      </c>
      <c r="AC212" s="43">
        <v>0</v>
      </c>
      <c r="AD212" s="42">
        <f t="shared" si="56"/>
        <v>0</v>
      </c>
      <c r="AE212" s="42">
        <v>0</v>
      </c>
      <c r="AF212" s="43">
        <v>0</v>
      </c>
      <c r="AG212" s="42">
        <f t="shared" si="57"/>
        <v>0</v>
      </c>
      <c r="AH212" s="42">
        <v>0</v>
      </c>
      <c r="AI212" s="43">
        <v>0</v>
      </c>
      <c r="AJ212" s="42">
        <f t="shared" si="58"/>
        <v>0</v>
      </c>
      <c r="AK212" s="42">
        <v>0</v>
      </c>
      <c r="AL212" s="43">
        <v>0</v>
      </c>
      <c r="AM212" s="42">
        <f t="shared" si="59"/>
        <v>0</v>
      </c>
      <c r="AN212" s="42">
        <v>0</v>
      </c>
      <c r="AO212" s="43">
        <v>0</v>
      </c>
    </row>
    <row r="213" spans="1:41" ht="19.5" customHeight="1">
      <c r="A213" s="41" t="s">
        <v>340</v>
      </c>
      <c r="B213" s="41" t="s">
        <v>93</v>
      </c>
      <c r="C213" s="41" t="s">
        <v>185</v>
      </c>
      <c r="D213" s="41" t="s">
        <v>341</v>
      </c>
      <c r="E213" s="42">
        <f t="shared" si="45"/>
        <v>5.31</v>
      </c>
      <c r="F213" s="42">
        <f t="shared" si="46"/>
        <v>5.31</v>
      </c>
      <c r="G213" s="42">
        <f t="shared" si="47"/>
        <v>5.31</v>
      </c>
      <c r="H213" s="42">
        <v>5.31</v>
      </c>
      <c r="I213" s="43">
        <v>0</v>
      </c>
      <c r="J213" s="42">
        <f t="shared" si="48"/>
        <v>0</v>
      </c>
      <c r="K213" s="42">
        <v>0</v>
      </c>
      <c r="L213" s="43">
        <v>0</v>
      </c>
      <c r="M213" s="42">
        <f t="shared" si="49"/>
        <v>0</v>
      </c>
      <c r="N213" s="42">
        <v>0</v>
      </c>
      <c r="O213" s="43">
        <v>0</v>
      </c>
      <c r="P213" s="44">
        <f t="shared" si="50"/>
        <v>0</v>
      </c>
      <c r="Q213" s="42">
        <f t="shared" si="51"/>
        <v>0</v>
      </c>
      <c r="R213" s="42">
        <v>0</v>
      </c>
      <c r="S213" s="43">
        <v>0</v>
      </c>
      <c r="T213" s="42">
        <f t="shared" si="52"/>
        <v>0</v>
      </c>
      <c r="U213" s="42">
        <v>0</v>
      </c>
      <c r="V213" s="42">
        <v>0</v>
      </c>
      <c r="W213" s="42">
        <f t="shared" si="53"/>
        <v>0</v>
      </c>
      <c r="X213" s="42">
        <v>0</v>
      </c>
      <c r="Y213" s="43">
        <v>0</v>
      </c>
      <c r="Z213" s="44">
        <f t="shared" si="54"/>
        <v>0</v>
      </c>
      <c r="AA213" s="42">
        <f t="shared" si="55"/>
        <v>0</v>
      </c>
      <c r="AB213" s="42">
        <v>0</v>
      </c>
      <c r="AC213" s="43">
        <v>0</v>
      </c>
      <c r="AD213" s="42">
        <f t="shared" si="56"/>
        <v>0</v>
      </c>
      <c r="AE213" s="42">
        <v>0</v>
      </c>
      <c r="AF213" s="43">
        <v>0</v>
      </c>
      <c r="AG213" s="42">
        <f t="shared" si="57"/>
        <v>0</v>
      </c>
      <c r="AH213" s="42">
        <v>0</v>
      </c>
      <c r="AI213" s="43">
        <v>0</v>
      </c>
      <c r="AJ213" s="42">
        <f t="shared" si="58"/>
        <v>0</v>
      </c>
      <c r="AK213" s="42">
        <v>0</v>
      </c>
      <c r="AL213" s="43">
        <v>0</v>
      </c>
      <c r="AM213" s="42">
        <f t="shared" si="59"/>
        <v>0</v>
      </c>
      <c r="AN213" s="42">
        <v>0</v>
      </c>
      <c r="AO213" s="43">
        <v>0</v>
      </c>
    </row>
    <row r="214" spans="1:41" ht="19.5" customHeight="1">
      <c r="A214" s="41" t="s">
        <v>38</v>
      </c>
      <c r="B214" s="41" t="s">
        <v>38</v>
      </c>
      <c r="C214" s="41" t="s">
        <v>38</v>
      </c>
      <c r="D214" s="41" t="s">
        <v>186</v>
      </c>
      <c r="E214" s="42">
        <f t="shared" si="45"/>
        <v>956.4</v>
      </c>
      <c r="F214" s="42">
        <f t="shared" si="46"/>
        <v>956.4</v>
      </c>
      <c r="G214" s="42">
        <f t="shared" si="47"/>
        <v>956.4</v>
      </c>
      <c r="H214" s="42">
        <v>759.13</v>
      </c>
      <c r="I214" s="43">
        <v>197.27</v>
      </c>
      <c r="J214" s="42">
        <f t="shared" si="48"/>
        <v>0</v>
      </c>
      <c r="K214" s="42">
        <v>0</v>
      </c>
      <c r="L214" s="43">
        <v>0</v>
      </c>
      <c r="M214" s="42">
        <f t="shared" si="49"/>
        <v>0</v>
      </c>
      <c r="N214" s="42">
        <v>0</v>
      </c>
      <c r="O214" s="43">
        <v>0</v>
      </c>
      <c r="P214" s="44">
        <f t="shared" si="50"/>
        <v>0</v>
      </c>
      <c r="Q214" s="42">
        <f t="shared" si="51"/>
        <v>0</v>
      </c>
      <c r="R214" s="42">
        <v>0</v>
      </c>
      <c r="S214" s="43">
        <v>0</v>
      </c>
      <c r="T214" s="42">
        <f t="shared" si="52"/>
        <v>0</v>
      </c>
      <c r="U214" s="42">
        <v>0</v>
      </c>
      <c r="V214" s="42">
        <v>0</v>
      </c>
      <c r="W214" s="42">
        <f t="shared" si="53"/>
        <v>0</v>
      </c>
      <c r="X214" s="42">
        <v>0</v>
      </c>
      <c r="Y214" s="43">
        <v>0</v>
      </c>
      <c r="Z214" s="44">
        <f t="shared" si="54"/>
        <v>0</v>
      </c>
      <c r="AA214" s="42">
        <f t="shared" si="55"/>
        <v>0</v>
      </c>
      <c r="AB214" s="42">
        <v>0</v>
      </c>
      <c r="AC214" s="43">
        <v>0</v>
      </c>
      <c r="AD214" s="42">
        <f t="shared" si="56"/>
        <v>0</v>
      </c>
      <c r="AE214" s="42">
        <v>0</v>
      </c>
      <c r="AF214" s="43">
        <v>0</v>
      </c>
      <c r="AG214" s="42">
        <f t="shared" si="57"/>
        <v>0</v>
      </c>
      <c r="AH214" s="42">
        <v>0</v>
      </c>
      <c r="AI214" s="43">
        <v>0</v>
      </c>
      <c r="AJ214" s="42">
        <f t="shared" si="58"/>
        <v>0</v>
      </c>
      <c r="AK214" s="42">
        <v>0</v>
      </c>
      <c r="AL214" s="43">
        <v>0</v>
      </c>
      <c r="AM214" s="42">
        <f t="shared" si="59"/>
        <v>0</v>
      </c>
      <c r="AN214" s="42">
        <v>0</v>
      </c>
      <c r="AO214" s="43">
        <v>0</v>
      </c>
    </row>
    <row r="215" spans="1:41" ht="19.5" customHeight="1">
      <c r="A215" s="41" t="s">
        <v>38</v>
      </c>
      <c r="B215" s="41" t="s">
        <v>38</v>
      </c>
      <c r="C215" s="41" t="s">
        <v>38</v>
      </c>
      <c r="D215" s="41" t="s">
        <v>344</v>
      </c>
      <c r="E215" s="42">
        <f t="shared" si="45"/>
        <v>899.74</v>
      </c>
      <c r="F215" s="42">
        <f t="shared" si="46"/>
        <v>899.74</v>
      </c>
      <c r="G215" s="42">
        <f t="shared" si="47"/>
        <v>899.74</v>
      </c>
      <c r="H215" s="42">
        <v>757.77</v>
      </c>
      <c r="I215" s="43">
        <v>141.97</v>
      </c>
      <c r="J215" s="42">
        <f t="shared" si="48"/>
        <v>0</v>
      </c>
      <c r="K215" s="42">
        <v>0</v>
      </c>
      <c r="L215" s="43">
        <v>0</v>
      </c>
      <c r="M215" s="42">
        <f t="shared" si="49"/>
        <v>0</v>
      </c>
      <c r="N215" s="42">
        <v>0</v>
      </c>
      <c r="O215" s="43">
        <v>0</v>
      </c>
      <c r="P215" s="44">
        <f t="shared" si="50"/>
        <v>0</v>
      </c>
      <c r="Q215" s="42">
        <f t="shared" si="51"/>
        <v>0</v>
      </c>
      <c r="R215" s="42">
        <v>0</v>
      </c>
      <c r="S215" s="43">
        <v>0</v>
      </c>
      <c r="T215" s="42">
        <f t="shared" si="52"/>
        <v>0</v>
      </c>
      <c r="U215" s="42">
        <v>0</v>
      </c>
      <c r="V215" s="42">
        <v>0</v>
      </c>
      <c r="W215" s="42">
        <f t="shared" si="53"/>
        <v>0</v>
      </c>
      <c r="X215" s="42">
        <v>0</v>
      </c>
      <c r="Y215" s="43">
        <v>0</v>
      </c>
      <c r="Z215" s="44">
        <f t="shared" si="54"/>
        <v>0</v>
      </c>
      <c r="AA215" s="42">
        <f t="shared" si="55"/>
        <v>0</v>
      </c>
      <c r="AB215" s="42">
        <v>0</v>
      </c>
      <c r="AC215" s="43">
        <v>0</v>
      </c>
      <c r="AD215" s="42">
        <f t="shared" si="56"/>
        <v>0</v>
      </c>
      <c r="AE215" s="42">
        <v>0</v>
      </c>
      <c r="AF215" s="43">
        <v>0</v>
      </c>
      <c r="AG215" s="42">
        <f t="shared" si="57"/>
        <v>0</v>
      </c>
      <c r="AH215" s="42">
        <v>0</v>
      </c>
      <c r="AI215" s="43">
        <v>0</v>
      </c>
      <c r="AJ215" s="42">
        <f t="shared" si="58"/>
        <v>0</v>
      </c>
      <c r="AK215" s="42">
        <v>0</v>
      </c>
      <c r="AL215" s="43">
        <v>0</v>
      </c>
      <c r="AM215" s="42">
        <f t="shared" si="59"/>
        <v>0</v>
      </c>
      <c r="AN215" s="42">
        <v>0</v>
      </c>
      <c r="AO215" s="43">
        <v>0</v>
      </c>
    </row>
    <row r="216" spans="1:41" ht="19.5" customHeight="1">
      <c r="A216" s="41" t="s">
        <v>345</v>
      </c>
      <c r="B216" s="41" t="s">
        <v>93</v>
      </c>
      <c r="C216" s="41" t="s">
        <v>187</v>
      </c>
      <c r="D216" s="41" t="s">
        <v>346</v>
      </c>
      <c r="E216" s="42">
        <f t="shared" si="45"/>
        <v>488.06</v>
      </c>
      <c r="F216" s="42">
        <f t="shared" si="46"/>
        <v>488.06</v>
      </c>
      <c r="G216" s="42">
        <f t="shared" si="47"/>
        <v>488.06</v>
      </c>
      <c r="H216" s="42">
        <v>488.06</v>
      </c>
      <c r="I216" s="43">
        <v>0</v>
      </c>
      <c r="J216" s="42">
        <f t="shared" si="48"/>
        <v>0</v>
      </c>
      <c r="K216" s="42">
        <v>0</v>
      </c>
      <c r="L216" s="43">
        <v>0</v>
      </c>
      <c r="M216" s="42">
        <f t="shared" si="49"/>
        <v>0</v>
      </c>
      <c r="N216" s="42">
        <v>0</v>
      </c>
      <c r="O216" s="43">
        <v>0</v>
      </c>
      <c r="P216" s="44">
        <f t="shared" si="50"/>
        <v>0</v>
      </c>
      <c r="Q216" s="42">
        <f t="shared" si="51"/>
        <v>0</v>
      </c>
      <c r="R216" s="42">
        <v>0</v>
      </c>
      <c r="S216" s="43">
        <v>0</v>
      </c>
      <c r="T216" s="42">
        <f t="shared" si="52"/>
        <v>0</v>
      </c>
      <c r="U216" s="42">
        <v>0</v>
      </c>
      <c r="V216" s="42">
        <v>0</v>
      </c>
      <c r="W216" s="42">
        <f t="shared" si="53"/>
        <v>0</v>
      </c>
      <c r="X216" s="42">
        <v>0</v>
      </c>
      <c r="Y216" s="43">
        <v>0</v>
      </c>
      <c r="Z216" s="44">
        <f t="shared" si="54"/>
        <v>0</v>
      </c>
      <c r="AA216" s="42">
        <f t="shared" si="55"/>
        <v>0</v>
      </c>
      <c r="AB216" s="42">
        <v>0</v>
      </c>
      <c r="AC216" s="43">
        <v>0</v>
      </c>
      <c r="AD216" s="42">
        <f t="shared" si="56"/>
        <v>0</v>
      </c>
      <c r="AE216" s="42">
        <v>0</v>
      </c>
      <c r="AF216" s="43">
        <v>0</v>
      </c>
      <c r="AG216" s="42">
        <f t="shared" si="57"/>
        <v>0</v>
      </c>
      <c r="AH216" s="42">
        <v>0</v>
      </c>
      <c r="AI216" s="43">
        <v>0</v>
      </c>
      <c r="AJ216" s="42">
        <f t="shared" si="58"/>
        <v>0</v>
      </c>
      <c r="AK216" s="42">
        <v>0</v>
      </c>
      <c r="AL216" s="43">
        <v>0</v>
      </c>
      <c r="AM216" s="42">
        <f t="shared" si="59"/>
        <v>0</v>
      </c>
      <c r="AN216" s="42">
        <v>0</v>
      </c>
      <c r="AO216" s="43">
        <v>0</v>
      </c>
    </row>
    <row r="217" spans="1:41" ht="19.5" customHeight="1">
      <c r="A217" s="41" t="s">
        <v>345</v>
      </c>
      <c r="B217" s="41" t="s">
        <v>102</v>
      </c>
      <c r="C217" s="41" t="s">
        <v>187</v>
      </c>
      <c r="D217" s="41" t="s">
        <v>347</v>
      </c>
      <c r="E217" s="42">
        <f t="shared" si="45"/>
        <v>411.67999999999995</v>
      </c>
      <c r="F217" s="42">
        <f t="shared" si="46"/>
        <v>411.67999999999995</v>
      </c>
      <c r="G217" s="42">
        <f t="shared" si="47"/>
        <v>411.67999999999995</v>
      </c>
      <c r="H217" s="42">
        <v>269.71</v>
      </c>
      <c r="I217" s="43">
        <v>141.97</v>
      </c>
      <c r="J217" s="42">
        <f t="shared" si="48"/>
        <v>0</v>
      </c>
      <c r="K217" s="42">
        <v>0</v>
      </c>
      <c r="L217" s="43">
        <v>0</v>
      </c>
      <c r="M217" s="42">
        <f t="shared" si="49"/>
        <v>0</v>
      </c>
      <c r="N217" s="42">
        <v>0</v>
      </c>
      <c r="O217" s="43">
        <v>0</v>
      </c>
      <c r="P217" s="44">
        <f t="shared" si="50"/>
        <v>0</v>
      </c>
      <c r="Q217" s="42">
        <f t="shared" si="51"/>
        <v>0</v>
      </c>
      <c r="R217" s="42">
        <v>0</v>
      </c>
      <c r="S217" s="43">
        <v>0</v>
      </c>
      <c r="T217" s="42">
        <f t="shared" si="52"/>
        <v>0</v>
      </c>
      <c r="U217" s="42">
        <v>0</v>
      </c>
      <c r="V217" s="42">
        <v>0</v>
      </c>
      <c r="W217" s="42">
        <f t="shared" si="53"/>
        <v>0</v>
      </c>
      <c r="X217" s="42">
        <v>0</v>
      </c>
      <c r="Y217" s="43">
        <v>0</v>
      </c>
      <c r="Z217" s="44">
        <f t="shared" si="54"/>
        <v>0</v>
      </c>
      <c r="AA217" s="42">
        <f t="shared" si="55"/>
        <v>0</v>
      </c>
      <c r="AB217" s="42">
        <v>0</v>
      </c>
      <c r="AC217" s="43">
        <v>0</v>
      </c>
      <c r="AD217" s="42">
        <f t="shared" si="56"/>
        <v>0</v>
      </c>
      <c r="AE217" s="42">
        <v>0</v>
      </c>
      <c r="AF217" s="43">
        <v>0</v>
      </c>
      <c r="AG217" s="42">
        <f t="shared" si="57"/>
        <v>0</v>
      </c>
      <c r="AH217" s="42">
        <v>0</v>
      </c>
      <c r="AI217" s="43">
        <v>0</v>
      </c>
      <c r="AJ217" s="42">
        <f t="shared" si="58"/>
        <v>0</v>
      </c>
      <c r="AK217" s="42">
        <v>0</v>
      </c>
      <c r="AL217" s="43">
        <v>0</v>
      </c>
      <c r="AM217" s="42">
        <f t="shared" si="59"/>
        <v>0</v>
      </c>
      <c r="AN217" s="42">
        <v>0</v>
      </c>
      <c r="AO217" s="43">
        <v>0</v>
      </c>
    </row>
    <row r="218" spans="1:41" ht="19.5" customHeight="1">
      <c r="A218" s="41" t="s">
        <v>38</v>
      </c>
      <c r="B218" s="41" t="s">
        <v>38</v>
      </c>
      <c r="C218" s="41" t="s">
        <v>38</v>
      </c>
      <c r="D218" s="41" t="s">
        <v>348</v>
      </c>
      <c r="E218" s="42">
        <f t="shared" si="45"/>
        <v>55.3</v>
      </c>
      <c r="F218" s="42">
        <f t="shared" si="46"/>
        <v>55.3</v>
      </c>
      <c r="G218" s="42">
        <f t="shared" si="47"/>
        <v>55.3</v>
      </c>
      <c r="H218" s="42">
        <v>0</v>
      </c>
      <c r="I218" s="43">
        <v>55.3</v>
      </c>
      <c r="J218" s="42">
        <f t="shared" si="48"/>
        <v>0</v>
      </c>
      <c r="K218" s="42">
        <v>0</v>
      </c>
      <c r="L218" s="43">
        <v>0</v>
      </c>
      <c r="M218" s="42">
        <f t="shared" si="49"/>
        <v>0</v>
      </c>
      <c r="N218" s="42">
        <v>0</v>
      </c>
      <c r="O218" s="43">
        <v>0</v>
      </c>
      <c r="P218" s="44">
        <f t="shared" si="50"/>
        <v>0</v>
      </c>
      <c r="Q218" s="42">
        <f t="shared" si="51"/>
        <v>0</v>
      </c>
      <c r="R218" s="42">
        <v>0</v>
      </c>
      <c r="S218" s="43">
        <v>0</v>
      </c>
      <c r="T218" s="42">
        <f t="shared" si="52"/>
        <v>0</v>
      </c>
      <c r="U218" s="42">
        <v>0</v>
      </c>
      <c r="V218" s="42">
        <v>0</v>
      </c>
      <c r="W218" s="42">
        <f t="shared" si="53"/>
        <v>0</v>
      </c>
      <c r="X218" s="42">
        <v>0</v>
      </c>
      <c r="Y218" s="43">
        <v>0</v>
      </c>
      <c r="Z218" s="44">
        <f t="shared" si="54"/>
        <v>0</v>
      </c>
      <c r="AA218" s="42">
        <f t="shared" si="55"/>
        <v>0</v>
      </c>
      <c r="AB218" s="42">
        <v>0</v>
      </c>
      <c r="AC218" s="43">
        <v>0</v>
      </c>
      <c r="AD218" s="42">
        <f t="shared" si="56"/>
        <v>0</v>
      </c>
      <c r="AE218" s="42">
        <v>0</v>
      </c>
      <c r="AF218" s="43">
        <v>0</v>
      </c>
      <c r="AG218" s="42">
        <f t="shared" si="57"/>
        <v>0</v>
      </c>
      <c r="AH218" s="42">
        <v>0</v>
      </c>
      <c r="AI218" s="43">
        <v>0</v>
      </c>
      <c r="AJ218" s="42">
        <f t="shared" si="58"/>
        <v>0</v>
      </c>
      <c r="AK218" s="42">
        <v>0</v>
      </c>
      <c r="AL218" s="43">
        <v>0</v>
      </c>
      <c r="AM218" s="42">
        <f t="shared" si="59"/>
        <v>0</v>
      </c>
      <c r="AN218" s="42">
        <v>0</v>
      </c>
      <c r="AO218" s="43">
        <v>0</v>
      </c>
    </row>
    <row r="219" spans="1:41" ht="19.5" customHeight="1">
      <c r="A219" s="41" t="s">
        <v>349</v>
      </c>
      <c r="B219" s="41" t="s">
        <v>93</v>
      </c>
      <c r="C219" s="41" t="s">
        <v>187</v>
      </c>
      <c r="D219" s="41" t="s">
        <v>350</v>
      </c>
      <c r="E219" s="42">
        <f t="shared" si="45"/>
        <v>37.8</v>
      </c>
      <c r="F219" s="42">
        <f t="shared" si="46"/>
        <v>37.8</v>
      </c>
      <c r="G219" s="42">
        <f t="shared" si="47"/>
        <v>37.8</v>
      </c>
      <c r="H219" s="42">
        <v>0</v>
      </c>
      <c r="I219" s="43">
        <v>37.8</v>
      </c>
      <c r="J219" s="42">
        <f t="shared" si="48"/>
        <v>0</v>
      </c>
      <c r="K219" s="42">
        <v>0</v>
      </c>
      <c r="L219" s="43">
        <v>0</v>
      </c>
      <c r="M219" s="42">
        <f t="shared" si="49"/>
        <v>0</v>
      </c>
      <c r="N219" s="42">
        <v>0</v>
      </c>
      <c r="O219" s="43">
        <v>0</v>
      </c>
      <c r="P219" s="44">
        <f t="shared" si="50"/>
        <v>0</v>
      </c>
      <c r="Q219" s="42">
        <f t="shared" si="51"/>
        <v>0</v>
      </c>
      <c r="R219" s="42">
        <v>0</v>
      </c>
      <c r="S219" s="43">
        <v>0</v>
      </c>
      <c r="T219" s="42">
        <f t="shared" si="52"/>
        <v>0</v>
      </c>
      <c r="U219" s="42">
        <v>0</v>
      </c>
      <c r="V219" s="42">
        <v>0</v>
      </c>
      <c r="W219" s="42">
        <f t="shared" si="53"/>
        <v>0</v>
      </c>
      <c r="X219" s="42">
        <v>0</v>
      </c>
      <c r="Y219" s="43">
        <v>0</v>
      </c>
      <c r="Z219" s="44">
        <f t="shared" si="54"/>
        <v>0</v>
      </c>
      <c r="AA219" s="42">
        <f t="shared" si="55"/>
        <v>0</v>
      </c>
      <c r="AB219" s="42">
        <v>0</v>
      </c>
      <c r="AC219" s="43">
        <v>0</v>
      </c>
      <c r="AD219" s="42">
        <f t="shared" si="56"/>
        <v>0</v>
      </c>
      <c r="AE219" s="42">
        <v>0</v>
      </c>
      <c r="AF219" s="43">
        <v>0</v>
      </c>
      <c r="AG219" s="42">
        <f t="shared" si="57"/>
        <v>0</v>
      </c>
      <c r="AH219" s="42">
        <v>0</v>
      </c>
      <c r="AI219" s="43">
        <v>0</v>
      </c>
      <c r="AJ219" s="42">
        <f t="shared" si="58"/>
        <v>0</v>
      </c>
      <c r="AK219" s="42">
        <v>0</v>
      </c>
      <c r="AL219" s="43">
        <v>0</v>
      </c>
      <c r="AM219" s="42">
        <f t="shared" si="59"/>
        <v>0</v>
      </c>
      <c r="AN219" s="42">
        <v>0</v>
      </c>
      <c r="AO219" s="43">
        <v>0</v>
      </c>
    </row>
    <row r="220" spans="1:41" ht="19.5" customHeight="1">
      <c r="A220" s="41" t="s">
        <v>349</v>
      </c>
      <c r="B220" s="41" t="s">
        <v>102</v>
      </c>
      <c r="C220" s="41" t="s">
        <v>187</v>
      </c>
      <c r="D220" s="41" t="s">
        <v>351</v>
      </c>
      <c r="E220" s="42">
        <f t="shared" si="45"/>
        <v>17.5</v>
      </c>
      <c r="F220" s="42">
        <f t="shared" si="46"/>
        <v>17.5</v>
      </c>
      <c r="G220" s="42">
        <f t="shared" si="47"/>
        <v>17.5</v>
      </c>
      <c r="H220" s="42">
        <v>0</v>
      </c>
      <c r="I220" s="43">
        <v>17.5</v>
      </c>
      <c r="J220" s="42">
        <f t="shared" si="48"/>
        <v>0</v>
      </c>
      <c r="K220" s="42">
        <v>0</v>
      </c>
      <c r="L220" s="43">
        <v>0</v>
      </c>
      <c r="M220" s="42">
        <f t="shared" si="49"/>
        <v>0</v>
      </c>
      <c r="N220" s="42">
        <v>0</v>
      </c>
      <c r="O220" s="43">
        <v>0</v>
      </c>
      <c r="P220" s="44">
        <f t="shared" si="50"/>
        <v>0</v>
      </c>
      <c r="Q220" s="42">
        <f t="shared" si="51"/>
        <v>0</v>
      </c>
      <c r="R220" s="42">
        <v>0</v>
      </c>
      <c r="S220" s="43">
        <v>0</v>
      </c>
      <c r="T220" s="42">
        <f t="shared" si="52"/>
        <v>0</v>
      </c>
      <c r="U220" s="42">
        <v>0</v>
      </c>
      <c r="V220" s="42">
        <v>0</v>
      </c>
      <c r="W220" s="42">
        <f t="shared" si="53"/>
        <v>0</v>
      </c>
      <c r="X220" s="42">
        <v>0</v>
      </c>
      <c r="Y220" s="43">
        <v>0</v>
      </c>
      <c r="Z220" s="44">
        <f t="shared" si="54"/>
        <v>0</v>
      </c>
      <c r="AA220" s="42">
        <f t="shared" si="55"/>
        <v>0</v>
      </c>
      <c r="AB220" s="42">
        <v>0</v>
      </c>
      <c r="AC220" s="43">
        <v>0</v>
      </c>
      <c r="AD220" s="42">
        <f t="shared" si="56"/>
        <v>0</v>
      </c>
      <c r="AE220" s="42">
        <v>0</v>
      </c>
      <c r="AF220" s="43">
        <v>0</v>
      </c>
      <c r="AG220" s="42">
        <f t="shared" si="57"/>
        <v>0</v>
      </c>
      <c r="AH220" s="42">
        <v>0</v>
      </c>
      <c r="AI220" s="43">
        <v>0</v>
      </c>
      <c r="AJ220" s="42">
        <f t="shared" si="58"/>
        <v>0</v>
      </c>
      <c r="AK220" s="42">
        <v>0</v>
      </c>
      <c r="AL220" s="43">
        <v>0</v>
      </c>
      <c r="AM220" s="42">
        <f t="shared" si="59"/>
        <v>0</v>
      </c>
      <c r="AN220" s="42">
        <v>0</v>
      </c>
      <c r="AO220" s="43">
        <v>0</v>
      </c>
    </row>
    <row r="221" spans="1:41" ht="19.5" customHeight="1">
      <c r="A221" s="41" t="s">
        <v>38</v>
      </c>
      <c r="B221" s="41" t="s">
        <v>38</v>
      </c>
      <c r="C221" s="41" t="s">
        <v>38</v>
      </c>
      <c r="D221" s="41" t="s">
        <v>339</v>
      </c>
      <c r="E221" s="42">
        <f t="shared" si="45"/>
        <v>1.36</v>
      </c>
      <c r="F221" s="42">
        <f t="shared" si="46"/>
        <v>1.36</v>
      </c>
      <c r="G221" s="42">
        <f t="shared" si="47"/>
        <v>1.36</v>
      </c>
      <c r="H221" s="42">
        <v>1.36</v>
      </c>
      <c r="I221" s="43">
        <v>0</v>
      </c>
      <c r="J221" s="42">
        <f t="shared" si="48"/>
        <v>0</v>
      </c>
      <c r="K221" s="42">
        <v>0</v>
      </c>
      <c r="L221" s="43">
        <v>0</v>
      </c>
      <c r="M221" s="42">
        <f t="shared" si="49"/>
        <v>0</v>
      </c>
      <c r="N221" s="42">
        <v>0</v>
      </c>
      <c r="O221" s="43">
        <v>0</v>
      </c>
      <c r="P221" s="44">
        <f t="shared" si="50"/>
        <v>0</v>
      </c>
      <c r="Q221" s="42">
        <f t="shared" si="51"/>
        <v>0</v>
      </c>
      <c r="R221" s="42">
        <v>0</v>
      </c>
      <c r="S221" s="43">
        <v>0</v>
      </c>
      <c r="T221" s="42">
        <f t="shared" si="52"/>
        <v>0</v>
      </c>
      <c r="U221" s="42">
        <v>0</v>
      </c>
      <c r="V221" s="42">
        <v>0</v>
      </c>
      <c r="W221" s="42">
        <f t="shared" si="53"/>
        <v>0</v>
      </c>
      <c r="X221" s="42">
        <v>0</v>
      </c>
      <c r="Y221" s="43">
        <v>0</v>
      </c>
      <c r="Z221" s="44">
        <f t="shared" si="54"/>
        <v>0</v>
      </c>
      <c r="AA221" s="42">
        <f t="shared" si="55"/>
        <v>0</v>
      </c>
      <c r="AB221" s="42">
        <v>0</v>
      </c>
      <c r="AC221" s="43">
        <v>0</v>
      </c>
      <c r="AD221" s="42">
        <f t="shared" si="56"/>
        <v>0</v>
      </c>
      <c r="AE221" s="42">
        <v>0</v>
      </c>
      <c r="AF221" s="43">
        <v>0</v>
      </c>
      <c r="AG221" s="42">
        <f t="shared" si="57"/>
        <v>0</v>
      </c>
      <c r="AH221" s="42">
        <v>0</v>
      </c>
      <c r="AI221" s="43">
        <v>0</v>
      </c>
      <c r="AJ221" s="42">
        <f t="shared" si="58"/>
        <v>0</v>
      </c>
      <c r="AK221" s="42">
        <v>0</v>
      </c>
      <c r="AL221" s="43">
        <v>0</v>
      </c>
      <c r="AM221" s="42">
        <f t="shared" si="59"/>
        <v>0</v>
      </c>
      <c r="AN221" s="42">
        <v>0</v>
      </c>
      <c r="AO221" s="43">
        <v>0</v>
      </c>
    </row>
    <row r="222" spans="1:41" ht="19.5" customHeight="1">
      <c r="A222" s="41" t="s">
        <v>340</v>
      </c>
      <c r="B222" s="41" t="s">
        <v>93</v>
      </c>
      <c r="C222" s="41" t="s">
        <v>187</v>
      </c>
      <c r="D222" s="41" t="s">
        <v>341</v>
      </c>
      <c r="E222" s="42">
        <f t="shared" si="45"/>
        <v>0.78</v>
      </c>
      <c r="F222" s="42">
        <f t="shared" si="46"/>
        <v>0.78</v>
      </c>
      <c r="G222" s="42">
        <f t="shared" si="47"/>
        <v>0.78</v>
      </c>
      <c r="H222" s="42">
        <v>0.78</v>
      </c>
      <c r="I222" s="43">
        <v>0</v>
      </c>
      <c r="J222" s="42">
        <f t="shared" si="48"/>
        <v>0</v>
      </c>
      <c r="K222" s="42">
        <v>0</v>
      </c>
      <c r="L222" s="43">
        <v>0</v>
      </c>
      <c r="M222" s="42">
        <f t="shared" si="49"/>
        <v>0</v>
      </c>
      <c r="N222" s="42">
        <v>0</v>
      </c>
      <c r="O222" s="43">
        <v>0</v>
      </c>
      <c r="P222" s="44">
        <f t="shared" si="50"/>
        <v>0</v>
      </c>
      <c r="Q222" s="42">
        <f t="shared" si="51"/>
        <v>0</v>
      </c>
      <c r="R222" s="42">
        <v>0</v>
      </c>
      <c r="S222" s="43">
        <v>0</v>
      </c>
      <c r="T222" s="42">
        <f t="shared" si="52"/>
        <v>0</v>
      </c>
      <c r="U222" s="42">
        <v>0</v>
      </c>
      <c r="V222" s="42">
        <v>0</v>
      </c>
      <c r="W222" s="42">
        <f t="shared" si="53"/>
        <v>0</v>
      </c>
      <c r="X222" s="42">
        <v>0</v>
      </c>
      <c r="Y222" s="43">
        <v>0</v>
      </c>
      <c r="Z222" s="44">
        <f t="shared" si="54"/>
        <v>0</v>
      </c>
      <c r="AA222" s="42">
        <f t="shared" si="55"/>
        <v>0</v>
      </c>
      <c r="AB222" s="42">
        <v>0</v>
      </c>
      <c r="AC222" s="43">
        <v>0</v>
      </c>
      <c r="AD222" s="42">
        <f t="shared" si="56"/>
        <v>0</v>
      </c>
      <c r="AE222" s="42">
        <v>0</v>
      </c>
      <c r="AF222" s="43">
        <v>0</v>
      </c>
      <c r="AG222" s="42">
        <f t="shared" si="57"/>
        <v>0</v>
      </c>
      <c r="AH222" s="42">
        <v>0</v>
      </c>
      <c r="AI222" s="43">
        <v>0</v>
      </c>
      <c r="AJ222" s="42">
        <f t="shared" si="58"/>
        <v>0</v>
      </c>
      <c r="AK222" s="42">
        <v>0</v>
      </c>
      <c r="AL222" s="43">
        <v>0</v>
      </c>
      <c r="AM222" s="42">
        <f t="shared" si="59"/>
        <v>0</v>
      </c>
      <c r="AN222" s="42">
        <v>0</v>
      </c>
      <c r="AO222" s="43">
        <v>0</v>
      </c>
    </row>
    <row r="223" spans="1:41" ht="19.5" customHeight="1">
      <c r="A223" s="41" t="s">
        <v>340</v>
      </c>
      <c r="B223" s="41" t="s">
        <v>85</v>
      </c>
      <c r="C223" s="41" t="s">
        <v>187</v>
      </c>
      <c r="D223" s="41" t="s">
        <v>343</v>
      </c>
      <c r="E223" s="42">
        <f t="shared" si="45"/>
        <v>0.58</v>
      </c>
      <c r="F223" s="42">
        <f t="shared" si="46"/>
        <v>0.58</v>
      </c>
      <c r="G223" s="42">
        <f t="shared" si="47"/>
        <v>0.58</v>
      </c>
      <c r="H223" s="42">
        <v>0.58</v>
      </c>
      <c r="I223" s="43">
        <v>0</v>
      </c>
      <c r="J223" s="42">
        <f t="shared" si="48"/>
        <v>0</v>
      </c>
      <c r="K223" s="42">
        <v>0</v>
      </c>
      <c r="L223" s="43">
        <v>0</v>
      </c>
      <c r="M223" s="42">
        <f t="shared" si="49"/>
        <v>0</v>
      </c>
      <c r="N223" s="42">
        <v>0</v>
      </c>
      <c r="O223" s="43">
        <v>0</v>
      </c>
      <c r="P223" s="44">
        <f t="shared" si="50"/>
        <v>0</v>
      </c>
      <c r="Q223" s="42">
        <f t="shared" si="51"/>
        <v>0</v>
      </c>
      <c r="R223" s="42">
        <v>0</v>
      </c>
      <c r="S223" s="43">
        <v>0</v>
      </c>
      <c r="T223" s="42">
        <f t="shared" si="52"/>
        <v>0</v>
      </c>
      <c r="U223" s="42">
        <v>0</v>
      </c>
      <c r="V223" s="42">
        <v>0</v>
      </c>
      <c r="W223" s="42">
        <f t="shared" si="53"/>
        <v>0</v>
      </c>
      <c r="X223" s="42">
        <v>0</v>
      </c>
      <c r="Y223" s="43">
        <v>0</v>
      </c>
      <c r="Z223" s="44">
        <f t="shared" si="54"/>
        <v>0</v>
      </c>
      <c r="AA223" s="42">
        <f t="shared" si="55"/>
        <v>0</v>
      </c>
      <c r="AB223" s="42">
        <v>0</v>
      </c>
      <c r="AC223" s="43">
        <v>0</v>
      </c>
      <c r="AD223" s="42">
        <f t="shared" si="56"/>
        <v>0</v>
      </c>
      <c r="AE223" s="42">
        <v>0</v>
      </c>
      <c r="AF223" s="43">
        <v>0</v>
      </c>
      <c r="AG223" s="42">
        <f t="shared" si="57"/>
        <v>0</v>
      </c>
      <c r="AH223" s="42">
        <v>0</v>
      </c>
      <c r="AI223" s="43">
        <v>0</v>
      </c>
      <c r="AJ223" s="42">
        <f t="shared" si="58"/>
        <v>0</v>
      </c>
      <c r="AK223" s="42">
        <v>0</v>
      </c>
      <c r="AL223" s="43">
        <v>0</v>
      </c>
      <c r="AM223" s="42">
        <f t="shared" si="59"/>
        <v>0</v>
      </c>
      <c r="AN223" s="42">
        <v>0</v>
      </c>
      <c r="AO223" s="43">
        <v>0</v>
      </c>
    </row>
    <row r="224" spans="1:41" ht="19.5" customHeight="1">
      <c r="A224" s="41" t="s">
        <v>38</v>
      </c>
      <c r="B224" s="41" t="s">
        <v>38</v>
      </c>
      <c r="C224" s="41" t="s">
        <v>38</v>
      </c>
      <c r="D224" s="41" t="s">
        <v>188</v>
      </c>
      <c r="E224" s="42">
        <f t="shared" si="45"/>
        <v>1075.25</v>
      </c>
      <c r="F224" s="42">
        <f t="shared" si="46"/>
        <v>1075.25</v>
      </c>
      <c r="G224" s="42">
        <f t="shared" si="47"/>
        <v>1075.25</v>
      </c>
      <c r="H224" s="42">
        <v>945.48</v>
      </c>
      <c r="I224" s="43">
        <v>129.77</v>
      </c>
      <c r="J224" s="42">
        <f t="shared" si="48"/>
        <v>0</v>
      </c>
      <c r="K224" s="42">
        <v>0</v>
      </c>
      <c r="L224" s="43">
        <v>0</v>
      </c>
      <c r="M224" s="42">
        <f t="shared" si="49"/>
        <v>0</v>
      </c>
      <c r="N224" s="42">
        <v>0</v>
      </c>
      <c r="O224" s="43">
        <v>0</v>
      </c>
      <c r="P224" s="44">
        <f t="shared" si="50"/>
        <v>0</v>
      </c>
      <c r="Q224" s="42">
        <f t="shared" si="51"/>
        <v>0</v>
      </c>
      <c r="R224" s="42">
        <v>0</v>
      </c>
      <c r="S224" s="43">
        <v>0</v>
      </c>
      <c r="T224" s="42">
        <f t="shared" si="52"/>
        <v>0</v>
      </c>
      <c r="U224" s="42">
        <v>0</v>
      </c>
      <c r="V224" s="42">
        <v>0</v>
      </c>
      <c r="W224" s="42">
        <f t="shared" si="53"/>
        <v>0</v>
      </c>
      <c r="X224" s="42">
        <v>0</v>
      </c>
      <c r="Y224" s="43">
        <v>0</v>
      </c>
      <c r="Z224" s="44">
        <f t="shared" si="54"/>
        <v>0</v>
      </c>
      <c r="AA224" s="42">
        <f t="shared" si="55"/>
        <v>0</v>
      </c>
      <c r="AB224" s="42">
        <v>0</v>
      </c>
      <c r="AC224" s="43">
        <v>0</v>
      </c>
      <c r="AD224" s="42">
        <f t="shared" si="56"/>
        <v>0</v>
      </c>
      <c r="AE224" s="42">
        <v>0</v>
      </c>
      <c r="AF224" s="43">
        <v>0</v>
      </c>
      <c r="AG224" s="42">
        <f t="shared" si="57"/>
        <v>0</v>
      </c>
      <c r="AH224" s="42">
        <v>0</v>
      </c>
      <c r="AI224" s="43">
        <v>0</v>
      </c>
      <c r="AJ224" s="42">
        <f t="shared" si="58"/>
        <v>0</v>
      </c>
      <c r="AK224" s="42">
        <v>0</v>
      </c>
      <c r="AL224" s="43">
        <v>0</v>
      </c>
      <c r="AM224" s="42">
        <f t="shared" si="59"/>
        <v>0</v>
      </c>
      <c r="AN224" s="42">
        <v>0</v>
      </c>
      <c r="AO224" s="43">
        <v>0</v>
      </c>
    </row>
    <row r="225" spans="1:41" ht="19.5" customHeight="1">
      <c r="A225" s="41" t="s">
        <v>38</v>
      </c>
      <c r="B225" s="41" t="s">
        <v>38</v>
      </c>
      <c r="C225" s="41" t="s">
        <v>38</v>
      </c>
      <c r="D225" s="41" t="s">
        <v>344</v>
      </c>
      <c r="E225" s="42">
        <f t="shared" si="45"/>
        <v>1027.84</v>
      </c>
      <c r="F225" s="42">
        <f t="shared" si="46"/>
        <v>1027.84</v>
      </c>
      <c r="G225" s="42">
        <f t="shared" si="47"/>
        <v>1027.84</v>
      </c>
      <c r="H225" s="42">
        <v>918.77</v>
      </c>
      <c r="I225" s="43">
        <v>109.07</v>
      </c>
      <c r="J225" s="42">
        <f t="shared" si="48"/>
        <v>0</v>
      </c>
      <c r="K225" s="42">
        <v>0</v>
      </c>
      <c r="L225" s="43">
        <v>0</v>
      </c>
      <c r="M225" s="42">
        <f t="shared" si="49"/>
        <v>0</v>
      </c>
      <c r="N225" s="42">
        <v>0</v>
      </c>
      <c r="O225" s="43">
        <v>0</v>
      </c>
      <c r="P225" s="44">
        <f t="shared" si="50"/>
        <v>0</v>
      </c>
      <c r="Q225" s="42">
        <f t="shared" si="51"/>
        <v>0</v>
      </c>
      <c r="R225" s="42">
        <v>0</v>
      </c>
      <c r="S225" s="43">
        <v>0</v>
      </c>
      <c r="T225" s="42">
        <f t="shared" si="52"/>
        <v>0</v>
      </c>
      <c r="U225" s="42">
        <v>0</v>
      </c>
      <c r="V225" s="42">
        <v>0</v>
      </c>
      <c r="W225" s="42">
        <f t="shared" si="53"/>
        <v>0</v>
      </c>
      <c r="X225" s="42">
        <v>0</v>
      </c>
      <c r="Y225" s="43">
        <v>0</v>
      </c>
      <c r="Z225" s="44">
        <f t="shared" si="54"/>
        <v>0</v>
      </c>
      <c r="AA225" s="42">
        <f t="shared" si="55"/>
        <v>0</v>
      </c>
      <c r="AB225" s="42">
        <v>0</v>
      </c>
      <c r="AC225" s="43">
        <v>0</v>
      </c>
      <c r="AD225" s="42">
        <f t="shared" si="56"/>
        <v>0</v>
      </c>
      <c r="AE225" s="42">
        <v>0</v>
      </c>
      <c r="AF225" s="43">
        <v>0</v>
      </c>
      <c r="AG225" s="42">
        <f t="shared" si="57"/>
        <v>0</v>
      </c>
      <c r="AH225" s="42">
        <v>0</v>
      </c>
      <c r="AI225" s="43">
        <v>0</v>
      </c>
      <c r="AJ225" s="42">
        <f t="shared" si="58"/>
        <v>0</v>
      </c>
      <c r="AK225" s="42">
        <v>0</v>
      </c>
      <c r="AL225" s="43">
        <v>0</v>
      </c>
      <c r="AM225" s="42">
        <f t="shared" si="59"/>
        <v>0</v>
      </c>
      <c r="AN225" s="42">
        <v>0</v>
      </c>
      <c r="AO225" s="43">
        <v>0</v>
      </c>
    </row>
    <row r="226" spans="1:41" ht="19.5" customHeight="1">
      <c r="A226" s="41" t="s">
        <v>345</v>
      </c>
      <c r="B226" s="41" t="s">
        <v>93</v>
      </c>
      <c r="C226" s="41" t="s">
        <v>189</v>
      </c>
      <c r="D226" s="41" t="s">
        <v>346</v>
      </c>
      <c r="E226" s="42">
        <f t="shared" si="45"/>
        <v>757.67</v>
      </c>
      <c r="F226" s="42">
        <f t="shared" si="46"/>
        <v>757.67</v>
      </c>
      <c r="G226" s="42">
        <f t="shared" si="47"/>
        <v>757.67</v>
      </c>
      <c r="H226" s="42">
        <v>757.67</v>
      </c>
      <c r="I226" s="43">
        <v>0</v>
      </c>
      <c r="J226" s="42">
        <f t="shared" si="48"/>
        <v>0</v>
      </c>
      <c r="K226" s="42">
        <v>0</v>
      </c>
      <c r="L226" s="43">
        <v>0</v>
      </c>
      <c r="M226" s="42">
        <f t="shared" si="49"/>
        <v>0</v>
      </c>
      <c r="N226" s="42">
        <v>0</v>
      </c>
      <c r="O226" s="43">
        <v>0</v>
      </c>
      <c r="P226" s="44">
        <f t="shared" si="50"/>
        <v>0</v>
      </c>
      <c r="Q226" s="42">
        <f t="shared" si="51"/>
        <v>0</v>
      </c>
      <c r="R226" s="42">
        <v>0</v>
      </c>
      <c r="S226" s="43">
        <v>0</v>
      </c>
      <c r="T226" s="42">
        <f t="shared" si="52"/>
        <v>0</v>
      </c>
      <c r="U226" s="42">
        <v>0</v>
      </c>
      <c r="V226" s="42">
        <v>0</v>
      </c>
      <c r="W226" s="42">
        <f t="shared" si="53"/>
        <v>0</v>
      </c>
      <c r="X226" s="42">
        <v>0</v>
      </c>
      <c r="Y226" s="43">
        <v>0</v>
      </c>
      <c r="Z226" s="44">
        <f t="shared" si="54"/>
        <v>0</v>
      </c>
      <c r="AA226" s="42">
        <f t="shared" si="55"/>
        <v>0</v>
      </c>
      <c r="AB226" s="42">
        <v>0</v>
      </c>
      <c r="AC226" s="43">
        <v>0</v>
      </c>
      <c r="AD226" s="42">
        <f t="shared" si="56"/>
        <v>0</v>
      </c>
      <c r="AE226" s="42">
        <v>0</v>
      </c>
      <c r="AF226" s="43">
        <v>0</v>
      </c>
      <c r="AG226" s="42">
        <f t="shared" si="57"/>
        <v>0</v>
      </c>
      <c r="AH226" s="42">
        <v>0</v>
      </c>
      <c r="AI226" s="43">
        <v>0</v>
      </c>
      <c r="AJ226" s="42">
        <f t="shared" si="58"/>
        <v>0</v>
      </c>
      <c r="AK226" s="42">
        <v>0</v>
      </c>
      <c r="AL226" s="43">
        <v>0</v>
      </c>
      <c r="AM226" s="42">
        <f t="shared" si="59"/>
        <v>0</v>
      </c>
      <c r="AN226" s="42">
        <v>0</v>
      </c>
      <c r="AO226" s="43">
        <v>0</v>
      </c>
    </row>
    <row r="227" spans="1:41" ht="19.5" customHeight="1">
      <c r="A227" s="41" t="s">
        <v>345</v>
      </c>
      <c r="B227" s="41" t="s">
        <v>102</v>
      </c>
      <c r="C227" s="41" t="s">
        <v>189</v>
      </c>
      <c r="D227" s="41" t="s">
        <v>347</v>
      </c>
      <c r="E227" s="42">
        <f t="shared" si="45"/>
        <v>270.16999999999996</v>
      </c>
      <c r="F227" s="42">
        <f t="shared" si="46"/>
        <v>270.16999999999996</v>
      </c>
      <c r="G227" s="42">
        <f t="shared" si="47"/>
        <v>270.16999999999996</v>
      </c>
      <c r="H227" s="42">
        <v>161.1</v>
      </c>
      <c r="I227" s="43">
        <v>109.07</v>
      </c>
      <c r="J227" s="42">
        <f t="shared" si="48"/>
        <v>0</v>
      </c>
      <c r="K227" s="42">
        <v>0</v>
      </c>
      <c r="L227" s="43">
        <v>0</v>
      </c>
      <c r="M227" s="42">
        <f t="shared" si="49"/>
        <v>0</v>
      </c>
      <c r="N227" s="42">
        <v>0</v>
      </c>
      <c r="O227" s="43">
        <v>0</v>
      </c>
      <c r="P227" s="44">
        <f t="shared" si="50"/>
        <v>0</v>
      </c>
      <c r="Q227" s="42">
        <f t="shared" si="51"/>
        <v>0</v>
      </c>
      <c r="R227" s="42">
        <v>0</v>
      </c>
      <c r="S227" s="43">
        <v>0</v>
      </c>
      <c r="T227" s="42">
        <f t="shared" si="52"/>
        <v>0</v>
      </c>
      <c r="U227" s="42">
        <v>0</v>
      </c>
      <c r="V227" s="42">
        <v>0</v>
      </c>
      <c r="W227" s="42">
        <f t="shared" si="53"/>
        <v>0</v>
      </c>
      <c r="X227" s="42">
        <v>0</v>
      </c>
      <c r="Y227" s="43">
        <v>0</v>
      </c>
      <c r="Z227" s="44">
        <f t="shared" si="54"/>
        <v>0</v>
      </c>
      <c r="AA227" s="42">
        <f t="shared" si="55"/>
        <v>0</v>
      </c>
      <c r="AB227" s="42">
        <v>0</v>
      </c>
      <c r="AC227" s="43">
        <v>0</v>
      </c>
      <c r="AD227" s="42">
        <f t="shared" si="56"/>
        <v>0</v>
      </c>
      <c r="AE227" s="42">
        <v>0</v>
      </c>
      <c r="AF227" s="43">
        <v>0</v>
      </c>
      <c r="AG227" s="42">
        <f t="shared" si="57"/>
        <v>0</v>
      </c>
      <c r="AH227" s="42">
        <v>0</v>
      </c>
      <c r="AI227" s="43">
        <v>0</v>
      </c>
      <c r="AJ227" s="42">
        <f t="shared" si="58"/>
        <v>0</v>
      </c>
      <c r="AK227" s="42">
        <v>0</v>
      </c>
      <c r="AL227" s="43">
        <v>0</v>
      </c>
      <c r="AM227" s="42">
        <f t="shared" si="59"/>
        <v>0</v>
      </c>
      <c r="AN227" s="42">
        <v>0</v>
      </c>
      <c r="AO227" s="43">
        <v>0</v>
      </c>
    </row>
    <row r="228" spans="1:41" ht="19.5" customHeight="1">
      <c r="A228" s="41" t="s">
        <v>38</v>
      </c>
      <c r="B228" s="41" t="s">
        <v>38</v>
      </c>
      <c r="C228" s="41" t="s">
        <v>38</v>
      </c>
      <c r="D228" s="41" t="s">
        <v>348</v>
      </c>
      <c r="E228" s="42">
        <f t="shared" si="45"/>
        <v>20.7</v>
      </c>
      <c r="F228" s="42">
        <f t="shared" si="46"/>
        <v>20.7</v>
      </c>
      <c r="G228" s="42">
        <f t="shared" si="47"/>
        <v>20.7</v>
      </c>
      <c r="H228" s="42">
        <v>0</v>
      </c>
      <c r="I228" s="43">
        <v>20.7</v>
      </c>
      <c r="J228" s="42">
        <f t="shared" si="48"/>
        <v>0</v>
      </c>
      <c r="K228" s="42">
        <v>0</v>
      </c>
      <c r="L228" s="43">
        <v>0</v>
      </c>
      <c r="M228" s="42">
        <f t="shared" si="49"/>
        <v>0</v>
      </c>
      <c r="N228" s="42">
        <v>0</v>
      </c>
      <c r="O228" s="43">
        <v>0</v>
      </c>
      <c r="P228" s="44">
        <f t="shared" si="50"/>
        <v>0</v>
      </c>
      <c r="Q228" s="42">
        <f t="shared" si="51"/>
        <v>0</v>
      </c>
      <c r="R228" s="42">
        <v>0</v>
      </c>
      <c r="S228" s="43">
        <v>0</v>
      </c>
      <c r="T228" s="42">
        <f t="shared" si="52"/>
        <v>0</v>
      </c>
      <c r="U228" s="42">
        <v>0</v>
      </c>
      <c r="V228" s="42">
        <v>0</v>
      </c>
      <c r="W228" s="42">
        <f t="shared" si="53"/>
        <v>0</v>
      </c>
      <c r="X228" s="42">
        <v>0</v>
      </c>
      <c r="Y228" s="43">
        <v>0</v>
      </c>
      <c r="Z228" s="44">
        <f t="shared" si="54"/>
        <v>0</v>
      </c>
      <c r="AA228" s="42">
        <f t="shared" si="55"/>
        <v>0</v>
      </c>
      <c r="AB228" s="42">
        <v>0</v>
      </c>
      <c r="AC228" s="43">
        <v>0</v>
      </c>
      <c r="AD228" s="42">
        <f t="shared" si="56"/>
        <v>0</v>
      </c>
      <c r="AE228" s="42">
        <v>0</v>
      </c>
      <c r="AF228" s="43">
        <v>0</v>
      </c>
      <c r="AG228" s="42">
        <f t="shared" si="57"/>
        <v>0</v>
      </c>
      <c r="AH228" s="42">
        <v>0</v>
      </c>
      <c r="AI228" s="43">
        <v>0</v>
      </c>
      <c r="AJ228" s="42">
        <f t="shared" si="58"/>
        <v>0</v>
      </c>
      <c r="AK228" s="42">
        <v>0</v>
      </c>
      <c r="AL228" s="43">
        <v>0</v>
      </c>
      <c r="AM228" s="42">
        <f t="shared" si="59"/>
        <v>0</v>
      </c>
      <c r="AN228" s="42">
        <v>0</v>
      </c>
      <c r="AO228" s="43">
        <v>0</v>
      </c>
    </row>
    <row r="229" spans="1:41" ht="19.5" customHeight="1">
      <c r="A229" s="41" t="s">
        <v>349</v>
      </c>
      <c r="B229" s="41" t="s">
        <v>93</v>
      </c>
      <c r="C229" s="41" t="s">
        <v>189</v>
      </c>
      <c r="D229" s="41" t="s">
        <v>350</v>
      </c>
      <c r="E229" s="42">
        <f t="shared" si="45"/>
        <v>20.7</v>
      </c>
      <c r="F229" s="42">
        <f t="shared" si="46"/>
        <v>20.7</v>
      </c>
      <c r="G229" s="42">
        <f t="shared" si="47"/>
        <v>20.7</v>
      </c>
      <c r="H229" s="42">
        <v>0</v>
      </c>
      <c r="I229" s="43">
        <v>20.7</v>
      </c>
      <c r="J229" s="42">
        <f t="shared" si="48"/>
        <v>0</v>
      </c>
      <c r="K229" s="42">
        <v>0</v>
      </c>
      <c r="L229" s="43">
        <v>0</v>
      </c>
      <c r="M229" s="42">
        <f t="shared" si="49"/>
        <v>0</v>
      </c>
      <c r="N229" s="42">
        <v>0</v>
      </c>
      <c r="O229" s="43">
        <v>0</v>
      </c>
      <c r="P229" s="44">
        <f t="shared" si="50"/>
        <v>0</v>
      </c>
      <c r="Q229" s="42">
        <f t="shared" si="51"/>
        <v>0</v>
      </c>
      <c r="R229" s="42">
        <v>0</v>
      </c>
      <c r="S229" s="43">
        <v>0</v>
      </c>
      <c r="T229" s="42">
        <f t="shared" si="52"/>
        <v>0</v>
      </c>
      <c r="U229" s="42">
        <v>0</v>
      </c>
      <c r="V229" s="42">
        <v>0</v>
      </c>
      <c r="W229" s="42">
        <f t="shared" si="53"/>
        <v>0</v>
      </c>
      <c r="X229" s="42">
        <v>0</v>
      </c>
      <c r="Y229" s="43">
        <v>0</v>
      </c>
      <c r="Z229" s="44">
        <f t="shared" si="54"/>
        <v>0</v>
      </c>
      <c r="AA229" s="42">
        <f t="shared" si="55"/>
        <v>0</v>
      </c>
      <c r="AB229" s="42">
        <v>0</v>
      </c>
      <c r="AC229" s="43">
        <v>0</v>
      </c>
      <c r="AD229" s="42">
        <f t="shared" si="56"/>
        <v>0</v>
      </c>
      <c r="AE229" s="42">
        <v>0</v>
      </c>
      <c r="AF229" s="43">
        <v>0</v>
      </c>
      <c r="AG229" s="42">
        <f t="shared" si="57"/>
        <v>0</v>
      </c>
      <c r="AH229" s="42">
        <v>0</v>
      </c>
      <c r="AI229" s="43">
        <v>0</v>
      </c>
      <c r="AJ229" s="42">
        <f t="shared" si="58"/>
        <v>0</v>
      </c>
      <c r="AK229" s="42">
        <v>0</v>
      </c>
      <c r="AL229" s="43">
        <v>0</v>
      </c>
      <c r="AM229" s="42">
        <f t="shared" si="59"/>
        <v>0</v>
      </c>
      <c r="AN229" s="42">
        <v>0</v>
      </c>
      <c r="AO229" s="43">
        <v>0</v>
      </c>
    </row>
    <row r="230" spans="1:41" ht="19.5" customHeight="1">
      <c r="A230" s="41" t="s">
        <v>38</v>
      </c>
      <c r="B230" s="41" t="s">
        <v>38</v>
      </c>
      <c r="C230" s="41" t="s">
        <v>38</v>
      </c>
      <c r="D230" s="41" t="s">
        <v>339</v>
      </c>
      <c r="E230" s="42">
        <f t="shared" si="45"/>
        <v>26.71</v>
      </c>
      <c r="F230" s="42">
        <f t="shared" si="46"/>
        <v>26.71</v>
      </c>
      <c r="G230" s="42">
        <f t="shared" si="47"/>
        <v>26.71</v>
      </c>
      <c r="H230" s="42">
        <v>26.71</v>
      </c>
      <c r="I230" s="43">
        <v>0</v>
      </c>
      <c r="J230" s="42">
        <f t="shared" si="48"/>
        <v>0</v>
      </c>
      <c r="K230" s="42">
        <v>0</v>
      </c>
      <c r="L230" s="43">
        <v>0</v>
      </c>
      <c r="M230" s="42">
        <f t="shared" si="49"/>
        <v>0</v>
      </c>
      <c r="N230" s="42">
        <v>0</v>
      </c>
      <c r="O230" s="43">
        <v>0</v>
      </c>
      <c r="P230" s="44">
        <f t="shared" si="50"/>
        <v>0</v>
      </c>
      <c r="Q230" s="42">
        <f t="shared" si="51"/>
        <v>0</v>
      </c>
      <c r="R230" s="42">
        <v>0</v>
      </c>
      <c r="S230" s="43">
        <v>0</v>
      </c>
      <c r="T230" s="42">
        <f t="shared" si="52"/>
        <v>0</v>
      </c>
      <c r="U230" s="42">
        <v>0</v>
      </c>
      <c r="V230" s="42">
        <v>0</v>
      </c>
      <c r="W230" s="42">
        <f t="shared" si="53"/>
        <v>0</v>
      </c>
      <c r="X230" s="42">
        <v>0</v>
      </c>
      <c r="Y230" s="43">
        <v>0</v>
      </c>
      <c r="Z230" s="44">
        <f t="shared" si="54"/>
        <v>0</v>
      </c>
      <c r="AA230" s="42">
        <f t="shared" si="55"/>
        <v>0</v>
      </c>
      <c r="AB230" s="42">
        <v>0</v>
      </c>
      <c r="AC230" s="43">
        <v>0</v>
      </c>
      <c r="AD230" s="42">
        <f t="shared" si="56"/>
        <v>0</v>
      </c>
      <c r="AE230" s="42">
        <v>0</v>
      </c>
      <c r="AF230" s="43">
        <v>0</v>
      </c>
      <c r="AG230" s="42">
        <f t="shared" si="57"/>
        <v>0</v>
      </c>
      <c r="AH230" s="42">
        <v>0</v>
      </c>
      <c r="AI230" s="43">
        <v>0</v>
      </c>
      <c r="AJ230" s="42">
        <f t="shared" si="58"/>
        <v>0</v>
      </c>
      <c r="AK230" s="42">
        <v>0</v>
      </c>
      <c r="AL230" s="43">
        <v>0</v>
      </c>
      <c r="AM230" s="42">
        <f t="shared" si="59"/>
        <v>0</v>
      </c>
      <c r="AN230" s="42">
        <v>0</v>
      </c>
      <c r="AO230" s="43">
        <v>0</v>
      </c>
    </row>
    <row r="231" spans="1:41" ht="19.5" customHeight="1">
      <c r="A231" s="41" t="s">
        <v>340</v>
      </c>
      <c r="B231" s="41" t="s">
        <v>93</v>
      </c>
      <c r="C231" s="41" t="s">
        <v>189</v>
      </c>
      <c r="D231" s="41" t="s">
        <v>341</v>
      </c>
      <c r="E231" s="42">
        <f t="shared" si="45"/>
        <v>12.29</v>
      </c>
      <c r="F231" s="42">
        <f t="shared" si="46"/>
        <v>12.29</v>
      </c>
      <c r="G231" s="42">
        <f t="shared" si="47"/>
        <v>12.29</v>
      </c>
      <c r="H231" s="42">
        <v>12.29</v>
      </c>
      <c r="I231" s="43">
        <v>0</v>
      </c>
      <c r="J231" s="42">
        <f t="shared" si="48"/>
        <v>0</v>
      </c>
      <c r="K231" s="42">
        <v>0</v>
      </c>
      <c r="L231" s="43">
        <v>0</v>
      </c>
      <c r="M231" s="42">
        <f t="shared" si="49"/>
        <v>0</v>
      </c>
      <c r="N231" s="42">
        <v>0</v>
      </c>
      <c r="O231" s="43">
        <v>0</v>
      </c>
      <c r="P231" s="44">
        <f t="shared" si="50"/>
        <v>0</v>
      </c>
      <c r="Q231" s="42">
        <f t="shared" si="51"/>
        <v>0</v>
      </c>
      <c r="R231" s="42">
        <v>0</v>
      </c>
      <c r="S231" s="43">
        <v>0</v>
      </c>
      <c r="T231" s="42">
        <f t="shared" si="52"/>
        <v>0</v>
      </c>
      <c r="U231" s="42">
        <v>0</v>
      </c>
      <c r="V231" s="42">
        <v>0</v>
      </c>
      <c r="W231" s="42">
        <f t="shared" si="53"/>
        <v>0</v>
      </c>
      <c r="X231" s="42">
        <v>0</v>
      </c>
      <c r="Y231" s="43">
        <v>0</v>
      </c>
      <c r="Z231" s="44">
        <f t="shared" si="54"/>
        <v>0</v>
      </c>
      <c r="AA231" s="42">
        <f t="shared" si="55"/>
        <v>0</v>
      </c>
      <c r="AB231" s="42">
        <v>0</v>
      </c>
      <c r="AC231" s="43">
        <v>0</v>
      </c>
      <c r="AD231" s="42">
        <f t="shared" si="56"/>
        <v>0</v>
      </c>
      <c r="AE231" s="42">
        <v>0</v>
      </c>
      <c r="AF231" s="43">
        <v>0</v>
      </c>
      <c r="AG231" s="42">
        <f t="shared" si="57"/>
        <v>0</v>
      </c>
      <c r="AH231" s="42">
        <v>0</v>
      </c>
      <c r="AI231" s="43">
        <v>0</v>
      </c>
      <c r="AJ231" s="42">
        <f t="shared" si="58"/>
        <v>0</v>
      </c>
      <c r="AK231" s="42">
        <v>0</v>
      </c>
      <c r="AL231" s="43">
        <v>0</v>
      </c>
      <c r="AM231" s="42">
        <f t="shared" si="59"/>
        <v>0</v>
      </c>
      <c r="AN231" s="42">
        <v>0</v>
      </c>
      <c r="AO231" s="43">
        <v>0</v>
      </c>
    </row>
    <row r="232" spans="1:41" ht="19.5" customHeight="1">
      <c r="A232" s="41" t="s">
        <v>340</v>
      </c>
      <c r="B232" s="41" t="s">
        <v>85</v>
      </c>
      <c r="C232" s="41" t="s">
        <v>189</v>
      </c>
      <c r="D232" s="41" t="s">
        <v>343</v>
      </c>
      <c r="E232" s="42">
        <f t="shared" si="45"/>
        <v>14.42</v>
      </c>
      <c r="F232" s="42">
        <f t="shared" si="46"/>
        <v>14.42</v>
      </c>
      <c r="G232" s="42">
        <f t="shared" si="47"/>
        <v>14.42</v>
      </c>
      <c r="H232" s="42">
        <v>14.42</v>
      </c>
      <c r="I232" s="43">
        <v>0</v>
      </c>
      <c r="J232" s="42">
        <f t="shared" si="48"/>
        <v>0</v>
      </c>
      <c r="K232" s="42">
        <v>0</v>
      </c>
      <c r="L232" s="43">
        <v>0</v>
      </c>
      <c r="M232" s="42">
        <f t="shared" si="49"/>
        <v>0</v>
      </c>
      <c r="N232" s="42">
        <v>0</v>
      </c>
      <c r="O232" s="43">
        <v>0</v>
      </c>
      <c r="P232" s="44">
        <f t="shared" si="50"/>
        <v>0</v>
      </c>
      <c r="Q232" s="42">
        <f t="shared" si="51"/>
        <v>0</v>
      </c>
      <c r="R232" s="42">
        <v>0</v>
      </c>
      <c r="S232" s="43">
        <v>0</v>
      </c>
      <c r="T232" s="42">
        <f t="shared" si="52"/>
        <v>0</v>
      </c>
      <c r="U232" s="42">
        <v>0</v>
      </c>
      <c r="V232" s="42">
        <v>0</v>
      </c>
      <c r="W232" s="42">
        <f t="shared" si="53"/>
        <v>0</v>
      </c>
      <c r="X232" s="42">
        <v>0</v>
      </c>
      <c r="Y232" s="43">
        <v>0</v>
      </c>
      <c r="Z232" s="44">
        <f t="shared" si="54"/>
        <v>0</v>
      </c>
      <c r="AA232" s="42">
        <f t="shared" si="55"/>
        <v>0</v>
      </c>
      <c r="AB232" s="42">
        <v>0</v>
      </c>
      <c r="AC232" s="43">
        <v>0</v>
      </c>
      <c r="AD232" s="42">
        <f t="shared" si="56"/>
        <v>0</v>
      </c>
      <c r="AE232" s="42">
        <v>0</v>
      </c>
      <c r="AF232" s="43">
        <v>0</v>
      </c>
      <c r="AG232" s="42">
        <f t="shared" si="57"/>
        <v>0</v>
      </c>
      <c r="AH232" s="42">
        <v>0</v>
      </c>
      <c r="AI232" s="43">
        <v>0</v>
      </c>
      <c r="AJ232" s="42">
        <f t="shared" si="58"/>
        <v>0</v>
      </c>
      <c r="AK232" s="42">
        <v>0</v>
      </c>
      <c r="AL232" s="43">
        <v>0</v>
      </c>
      <c r="AM232" s="42">
        <f t="shared" si="59"/>
        <v>0</v>
      </c>
      <c r="AN232" s="42">
        <v>0</v>
      </c>
      <c r="AO232" s="43">
        <v>0</v>
      </c>
    </row>
    <row r="233" spans="1:41" ht="19.5" customHeight="1">
      <c r="A233" s="41" t="s">
        <v>38</v>
      </c>
      <c r="B233" s="41" t="s">
        <v>38</v>
      </c>
      <c r="C233" s="41" t="s">
        <v>38</v>
      </c>
      <c r="D233" s="41" t="s">
        <v>190</v>
      </c>
      <c r="E233" s="42">
        <f t="shared" si="45"/>
        <v>1455.9299999999998</v>
      </c>
      <c r="F233" s="42">
        <f t="shared" si="46"/>
        <v>1426.6599999999999</v>
      </c>
      <c r="G233" s="42">
        <f t="shared" si="47"/>
        <v>1426.6599999999999</v>
      </c>
      <c r="H233" s="42">
        <v>1157.07</v>
      </c>
      <c r="I233" s="43">
        <v>269.59</v>
      </c>
      <c r="J233" s="42">
        <f t="shared" si="48"/>
        <v>0</v>
      </c>
      <c r="K233" s="42">
        <v>0</v>
      </c>
      <c r="L233" s="43">
        <v>0</v>
      </c>
      <c r="M233" s="42">
        <f t="shared" si="49"/>
        <v>0</v>
      </c>
      <c r="N233" s="42">
        <v>0</v>
      </c>
      <c r="O233" s="43">
        <v>0</v>
      </c>
      <c r="P233" s="44">
        <f t="shared" si="50"/>
        <v>0</v>
      </c>
      <c r="Q233" s="42">
        <f t="shared" si="51"/>
        <v>0</v>
      </c>
      <c r="R233" s="42">
        <v>0</v>
      </c>
      <c r="S233" s="43">
        <v>0</v>
      </c>
      <c r="T233" s="42">
        <f t="shared" si="52"/>
        <v>0</v>
      </c>
      <c r="U233" s="42">
        <v>0</v>
      </c>
      <c r="V233" s="42">
        <v>0</v>
      </c>
      <c r="W233" s="42">
        <f t="shared" si="53"/>
        <v>0</v>
      </c>
      <c r="X233" s="42">
        <v>0</v>
      </c>
      <c r="Y233" s="43">
        <v>0</v>
      </c>
      <c r="Z233" s="44">
        <f t="shared" si="54"/>
        <v>29.27</v>
      </c>
      <c r="AA233" s="42">
        <f t="shared" si="55"/>
        <v>29.27</v>
      </c>
      <c r="AB233" s="42">
        <v>0</v>
      </c>
      <c r="AC233" s="43">
        <v>29.27</v>
      </c>
      <c r="AD233" s="42">
        <f t="shared" si="56"/>
        <v>0</v>
      </c>
      <c r="AE233" s="42">
        <v>0</v>
      </c>
      <c r="AF233" s="43">
        <v>0</v>
      </c>
      <c r="AG233" s="42">
        <f t="shared" si="57"/>
        <v>0</v>
      </c>
      <c r="AH233" s="42">
        <v>0</v>
      </c>
      <c r="AI233" s="43">
        <v>0</v>
      </c>
      <c r="AJ233" s="42">
        <f t="shared" si="58"/>
        <v>0</v>
      </c>
      <c r="AK233" s="42">
        <v>0</v>
      </c>
      <c r="AL233" s="43">
        <v>0</v>
      </c>
      <c r="AM233" s="42">
        <f t="shared" si="59"/>
        <v>0</v>
      </c>
      <c r="AN233" s="42">
        <v>0</v>
      </c>
      <c r="AO233" s="43">
        <v>0</v>
      </c>
    </row>
    <row r="234" spans="1:41" ht="19.5" customHeight="1">
      <c r="A234" s="41" t="s">
        <v>38</v>
      </c>
      <c r="B234" s="41" t="s">
        <v>38</v>
      </c>
      <c r="C234" s="41" t="s">
        <v>38</v>
      </c>
      <c r="D234" s="41" t="s">
        <v>344</v>
      </c>
      <c r="E234" s="42">
        <f t="shared" si="45"/>
        <v>1414.12</v>
      </c>
      <c r="F234" s="42">
        <f t="shared" si="46"/>
        <v>1414.12</v>
      </c>
      <c r="G234" s="42">
        <f t="shared" si="47"/>
        <v>1414.12</v>
      </c>
      <c r="H234" s="42">
        <v>1146.36</v>
      </c>
      <c r="I234" s="43">
        <v>267.76</v>
      </c>
      <c r="J234" s="42">
        <f t="shared" si="48"/>
        <v>0</v>
      </c>
      <c r="K234" s="42">
        <v>0</v>
      </c>
      <c r="L234" s="43">
        <v>0</v>
      </c>
      <c r="M234" s="42">
        <f t="shared" si="49"/>
        <v>0</v>
      </c>
      <c r="N234" s="42">
        <v>0</v>
      </c>
      <c r="O234" s="43">
        <v>0</v>
      </c>
      <c r="P234" s="44">
        <f t="shared" si="50"/>
        <v>0</v>
      </c>
      <c r="Q234" s="42">
        <f t="shared" si="51"/>
        <v>0</v>
      </c>
      <c r="R234" s="42">
        <v>0</v>
      </c>
      <c r="S234" s="43">
        <v>0</v>
      </c>
      <c r="T234" s="42">
        <f t="shared" si="52"/>
        <v>0</v>
      </c>
      <c r="U234" s="42">
        <v>0</v>
      </c>
      <c r="V234" s="42">
        <v>0</v>
      </c>
      <c r="W234" s="42">
        <f t="shared" si="53"/>
        <v>0</v>
      </c>
      <c r="X234" s="42">
        <v>0</v>
      </c>
      <c r="Y234" s="43">
        <v>0</v>
      </c>
      <c r="Z234" s="44">
        <f t="shared" si="54"/>
        <v>0</v>
      </c>
      <c r="AA234" s="42">
        <f t="shared" si="55"/>
        <v>0</v>
      </c>
      <c r="AB234" s="42">
        <v>0</v>
      </c>
      <c r="AC234" s="43">
        <v>0</v>
      </c>
      <c r="AD234" s="42">
        <f t="shared" si="56"/>
        <v>0</v>
      </c>
      <c r="AE234" s="42">
        <v>0</v>
      </c>
      <c r="AF234" s="43">
        <v>0</v>
      </c>
      <c r="AG234" s="42">
        <f t="shared" si="57"/>
        <v>0</v>
      </c>
      <c r="AH234" s="42">
        <v>0</v>
      </c>
      <c r="AI234" s="43">
        <v>0</v>
      </c>
      <c r="AJ234" s="42">
        <f t="shared" si="58"/>
        <v>0</v>
      </c>
      <c r="AK234" s="42">
        <v>0</v>
      </c>
      <c r="AL234" s="43">
        <v>0</v>
      </c>
      <c r="AM234" s="42">
        <f t="shared" si="59"/>
        <v>0</v>
      </c>
      <c r="AN234" s="42">
        <v>0</v>
      </c>
      <c r="AO234" s="43">
        <v>0</v>
      </c>
    </row>
    <row r="235" spans="1:41" ht="19.5" customHeight="1">
      <c r="A235" s="41" t="s">
        <v>345</v>
      </c>
      <c r="B235" s="41" t="s">
        <v>93</v>
      </c>
      <c r="C235" s="41" t="s">
        <v>191</v>
      </c>
      <c r="D235" s="41" t="s">
        <v>346</v>
      </c>
      <c r="E235" s="42">
        <f t="shared" si="45"/>
        <v>810.84</v>
      </c>
      <c r="F235" s="42">
        <f t="shared" si="46"/>
        <v>810.84</v>
      </c>
      <c r="G235" s="42">
        <f t="shared" si="47"/>
        <v>810.84</v>
      </c>
      <c r="H235" s="42">
        <v>810.84</v>
      </c>
      <c r="I235" s="43">
        <v>0</v>
      </c>
      <c r="J235" s="42">
        <f t="shared" si="48"/>
        <v>0</v>
      </c>
      <c r="K235" s="42">
        <v>0</v>
      </c>
      <c r="L235" s="43">
        <v>0</v>
      </c>
      <c r="M235" s="42">
        <f t="shared" si="49"/>
        <v>0</v>
      </c>
      <c r="N235" s="42">
        <v>0</v>
      </c>
      <c r="O235" s="43">
        <v>0</v>
      </c>
      <c r="P235" s="44">
        <f t="shared" si="50"/>
        <v>0</v>
      </c>
      <c r="Q235" s="42">
        <f t="shared" si="51"/>
        <v>0</v>
      </c>
      <c r="R235" s="42">
        <v>0</v>
      </c>
      <c r="S235" s="43">
        <v>0</v>
      </c>
      <c r="T235" s="42">
        <f t="shared" si="52"/>
        <v>0</v>
      </c>
      <c r="U235" s="42">
        <v>0</v>
      </c>
      <c r="V235" s="42">
        <v>0</v>
      </c>
      <c r="W235" s="42">
        <f t="shared" si="53"/>
        <v>0</v>
      </c>
      <c r="X235" s="42">
        <v>0</v>
      </c>
      <c r="Y235" s="43">
        <v>0</v>
      </c>
      <c r="Z235" s="44">
        <f t="shared" si="54"/>
        <v>0</v>
      </c>
      <c r="AA235" s="42">
        <f t="shared" si="55"/>
        <v>0</v>
      </c>
      <c r="AB235" s="42">
        <v>0</v>
      </c>
      <c r="AC235" s="43">
        <v>0</v>
      </c>
      <c r="AD235" s="42">
        <f t="shared" si="56"/>
        <v>0</v>
      </c>
      <c r="AE235" s="42">
        <v>0</v>
      </c>
      <c r="AF235" s="43">
        <v>0</v>
      </c>
      <c r="AG235" s="42">
        <f t="shared" si="57"/>
        <v>0</v>
      </c>
      <c r="AH235" s="42">
        <v>0</v>
      </c>
      <c r="AI235" s="43">
        <v>0</v>
      </c>
      <c r="AJ235" s="42">
        <f t="shared" si="58"/>
        <v>0</v>
      </c>
      <c r="AK235" s="42">
        <v>0</v>
      </c>
      <c r="AL235" s="43">
        <v>0</v>
      </c>
      <c r="AM235" s="42">
        <f t="shared" si="59"/>
        <v>0</v>
      </c>
      <c r="AN235" s="42">
        <v>0</v>
      </c>
      <c r="AO235" s="43">
        <v>0</v>
      </c>
    </row>
    <row r="236" spans="1:41" ht="19.5" customHeight="1">
      <c r="A236" s="41" t="s">
        <v>345</v>
      </c>
      <c r="B236" s="41" t="s">
        <v>102</v>
      </c>
      <c r="C236" s="41" t="s">
        <v>191</v>
      </c>
      <c r="D236" s="41" t="s">
        <v>347</v>
      </c>
      <c r="E236" s="42">
        <f t="shared" si="45"/>
        <v>603.28</v>
      </c>
      <c r="F236" s="42">
        <f t="shared" si="46"/>
        <v>603.28</v>
      </c>
      <c r="G236" s="42">
        <f t="shared" si="47"/>
        <v>603.28</v>
      </c>
      <c r="H236" s="42">
        <v>335.52</v>
      </c>
      <c r="I236" s="43">
        <v>267.76</v>
      </c>
      <c r="J236" s="42">
        <f t="shared" si="48"/>
        <v>0</v>
      </c>
      <c r="K236" s="42">
        <v>0</v>
      </c>
      <c r="L236" s="43">
        <v>0</v>
      </c>
      <c r="M236" s="42">
        <f t="shared" si="49"/>
        <v>0</v>
      </c>
      <c r="N236" s="42">
        <v>0</v>
      </c>
      <c r="O236" s="43">
        <v>0</v>
      </c>
      <c r="P236" s="44">
        <f t="shared" si="50"/>
        <v>0</v>
      </c>
      <c r="Q236" s="42">
        <f t="shared" si="51"/>
        <v>0</v>
      </c>
      <c r="R236" s="42">
        <v>0</v>
      </c>
      <c r="S236" s="43">
        <v>0</v>
      </c>
      <c r="T236" s="42">
        <f t="shared" si="52"/>
        <v>0</v>
      </c>
      <c r="U236" s="42">
        <v>0</v>
      </c>
      <c r="V236" s="42">
        <v>0</v>
      </c>
      <c r="W236" s="42">
        <f t="shared" si="53"/>
        <v>0</v>
      </c>
      <c r="X236" s="42">
        <v>0</v>
      </c>
      <c r="Y236" s="43">
        <v>0</v>
      </c>
      <c r="Z236" s="44">
        <f t="shared" si="54"/>
        <v>0</v>
      </c>
      <c r="AA236" s="42">
        <f t="shared" si="55"/>
        <v>0</v>
      </c>
      <c r="AB236" s="42">
        <v>0</v>
      </c>
      <c r="AC236" s="43">
        <v>0</v>
      </c>
      <c r="AD236" s="42">
        <f t="shared" si="56"/>
        <v>0</v>
      </c>
      <c r="AE236" s="42">
        <v>0</v>
      </c>
      <c r="AF236" s="43">
        <v>0</v>
      </c>
      <c r="AG236" s="42">
        <f t="shared" si="57"/>
        <v>0</v>
      </c>
      <c r="AH236" s="42">
        <v>0</v>
      </c>
      <c r="AI236" s="43">
        <v>0</v>
      </c>
      <c r="AJ236" s="42">
        <f t="shared" si="58"/>
        <v>0</v>
      </c>
      <c r="AK236" s="42">
        <v>0</v>
      </c>
      <c r="AL236" s="43">
        <v>0</v>
      </c>
      <c r="AM236" s="42">
        <f t="shared" si="59"/>
        <v>0</v>
      </c>
      <c r="AN236" s="42">
        <v>0</v>
      </c>
      <c r="AO236" s="43">
        <v>0</v>
      </c>
    </row>
    <row r="237" spans="1:41" ht="19.5" customHeight="1">
      <c r="A237" s="41" t="s">
        <v>38</v>
      </c>
      <c r="B237" s="41" t="s">
        <v>38</v>
      </c>
      <c r="C237" s="41" t="s">
        <v>38</v>
      </c>
      <c r="D237" s="41" t="s">
        <v>348</v>
      </c>
      <c r="E237" s="42">
        <f t="shared" si="45"/>
        <v>31.1</v>
      </c>
      <c r="F237" s="42">
        <f t="shared" si="46"/>
        <v>1.83</v>
      </c>
      <c r="G237" s="42">
        <f t="shared" si="47"/>
        <v>1.83</v>
      </c>
      <c r="H237" s="42">
        <v>0</v>
      </c>
      <c r="I237" s="43">
        <v>1.83</v>
      </c>
      <c r="J237" s="42">
        <f t="shared" si="48"/>
        <v>0</v>
      </c>
      <c r="K237" s="42">
        <v>0</v>
      </c>
      <c r="L237" s="43">
        <v>0</v>
      </c>
      <c r="M237" s="42">
        <f t="shared" si="49"/>
        <v>0</v>
      </c>
      <c r="N237" s="42">
        <v>0</v>
      </c>
      <c r="O237" s="43">
        <v>0</v>
      </c>
      <c r="P237" s="44">
        <f t="shared" si="50"/>
        <v>0</v>
      </c>
      <c r="Q237" s="42">
        <f t="shared" si="51"/>
        <v>0</v>
      </c>
      <c r="R237" s="42">
        <v>0</v>
      </c>
      <c r="S237" s="43">
        <v>0</v>
      </c>
      <c r="T237" s="42">
        <f t="shared" si="52"/>
        <v>0</v>
      </c>
      <c r="U237" s="42">
        <v>0</v>
      </c>
      <c r="V237" s="42">
        <v>0</v>
      </c>
      <c r="W237" s="42">
        <f t="shared" si="53"/>
        <v>0</v>
      </c>
      <c r="X237" s="42">
        <v>0</v>
      </c>
      <c r="Y237" s="43">
        <v>0</v>
      </c>
      <c r="Z237" s="44">
        <f t="shared" si="54"/>
        <v>29.27</v>
      </c>
      <c r="AA237" s="42">
        <f t="shared" si="55"/>
        <v>29.27</v>
      </c>
      <c r="AB237" s="42">
        <v>0</v>
      </c>
      <c r="AC237" s="43">
        <v>29.27</v>
      </c>
      <c r="AD237" s="42">
        <f t="shared" si="56"/>
        <v>0</v>
      </c>
      <c r="AE237" s="42">
        <v>0</v>
      </c>
      <c r="AF237" s="43">
        <v>0</v>
      </c>
      <c r="AG237" s="42">
        <f t="shared" si="57"/>
        <v>0</v>
      </c>
      <c r="AH237" s="42">
        <v>0</v>
      </c>
      <c r="AI237" s="43">
        <v>0</v>
      </c>
      <c r="AJ237" s="42">
        <f t="shared" si="58"/>
        <v>0</v>
      </c>
      <c r="AK237" s="42">
        <v>0</v>
      </c>
      <c r="AL237" s="43">
        <v>0</v>
      </c>
      <c r="AM237" s="42">
        <f t="shared" si="59"/>
        <v>0</v>
      </c>
      <c r="AN237" s="42">
        <v>0</v>
      </c>
      <c r="AO237" s="43">
        <v>0</v>
      </c>
    </row>
    <row r="238" spans="1:41" ht="19.5" customHeight="1">
      <c r="A238" s="41" t="s">
        <v>349</v>
      </c>
      <c r="B238" s="41" t="s">
        <v>93</v>
      </c>
      <c r="C238" s="41" t="s">
        <v>191</v>
      </c>
      <c r="D238" s="41" t="s">
        <v>350</v>
      </c>
      <c r="E238" s="42">
        <f t="shared" si="45"/>
        <v>1.83</v>
      </c>
      <c r="F238" s="42">
        <f t="shared" si="46"/>
        <v>1.83</v>
      </c>
      <c r="G238" s="42">
        <f t="shared" si="47"/>
        <v>1.83</v>
      </c>
      <c r="H238" s="42">
        <v>0</v>
      </c>
      <c r="I238" s="43">
        <v>1.83</v>
      </c>
      <c r="J238" s="42">
        <f t="shared" si="48"/>
        <v>0</v>
      </c>
      <c r="K238" s="42">
        <v>0</v>
      </c>
      <c r="L238" s="43">
        <v>0</v>
      </c>
      <c r="M238" s="42">
        <f t="shared" si="49"/>
        <v>0</v>
      </c>
      <c r="N238" s="42">
        <v>0</v>
      </c>
      <c r="O238" s="43">
        <v>0</v>
      </c>
      <c r="P238" s="44">
        <f t="shared" si="50"/>
        <v>0</v>
      </c>
      <c r="Q238" s="42">
        <f t="shared" si="51"/>
        <v>0</v>
      </c>
      <c r="R238" s="42">
        <v>0</v>
      </c>
      <c r="S238" s="43">
        <v>0</v>
      </c>
      <c r="T238" s="42">
        <f t="shared" si="52"/>
        <v>0</v>
      </c>
      <c r="U238" s="42">
        <v>0</v>
      </c>
      <c r="V238" s="42">
        <v>0</v>
      </c>
      <c r="W238" s="42">
        <f t="shared" si="53"/>
        <v>0</v>
      </c>
      <c r="X238" s="42">
        <v>0</v>
      </c>
      <c r="Y238" s="43">
        <v>0</v>
      </c>
      <c r="Z238" s="44">
        <f t="shared" si="54"/>
        <v>0</v>
      </c>
      <c r="AA238" s="42">
        <f t="shared" si="55"/>
        <v>0</v>
      </c>
      <c r="AB238" s="42">
        <v>0</v>
      </c>
      <c r="AC238" s="43">
        <v>0</v>
      </c>
      <c r="AD238" s="42">
        <f t="shared" si="56"/>
        <v>0</v>
      </c>
      <c r="AE238" s="42">
        <v>0</v>
      </c>
      <c r="AF238" s="43">
        <v>0</v>
      </c>
      <c r="AG238" s="42">
        <f t="shared" si="57"/>
        <v>0</v>
      </c>
      <c r="AH238" s="42">
        <v>0</v>
      </c>
      <c r="AI238" s="43">
        <v>0</v>
      </c>
      <c r="AJ238" s="42">
        <f t="shared" si="58"/>
        <v>0</v>
      </c>
      <c r="AK238" s="42">
        <v>0</v>
      </c>
      <c r="AL238" s="43">
        <v>0</v>
      </c>
      <c r="AM238" s="42">
        <f t="shared" si="59"/>
        <v>0</v>
      </c>
      <c r="AN238" s="42">
        <v>0</v>
      </c>
      <c r="AO238" s="43">
        <v>0</v>
      </c>
    </row>
    <row r="239" spans="1:41" ht="19.5" customHeight="1">
      <c r="A239" s="41" t="s">
        <v>349</v>
      </c>
      <c r="B239" s="41" t="s">
        <v>102</v>
      </c>
      <c r="C239" s="41" t="s">
        <v>191</v>
      </c>
      <c r="D239" s="41" t="s">
        <v>351</v>
      </c>
      <c r="E239" s="42">
        <f t="shared" si="45"/>
        <v>29.27</v>
      </c>
      <c r="F239" s="42">
        <f t="shared" si="46"/>
        <v>0</v>
      </c>
      <c r="G239" s="42">
        <f t="shared" si="47"/>
        <v>0</v>
      </c>
      <c r="H239" s="42">
        <v>0</v>
      </c>
      <c r="I239" s="43">
        <v>0</v>
      </c>
      <c r="J239" s="42">
        <f t="shared" si="48"/>
        <v>0</v>
      </c>
      <c r="K239" s="42">
        <v>0</v>
      </c>
      <c r="L239" s="43">
        <v>0</v>
      </c>
      <c r="M239" s="42">
        <f t="shared" si="49"/>
        <v>0</v>
      </c>
      <c r="N239" s="42">
        <v>0</v>
      </c>
      <c r="O239" s="43">
        <v>0</v>
      </c>
      <c r="P239" s="44">
        <f t="shared" si="50"/>
        <v>0</v>
      </c>
      <c r="Q239" s="42">
        <f t="shared" si="51"/>
        <v>0</v>
      </c>
      <c r="R239" s="42">
        <v>0</v>
      </c>
      <c r="S239" s="43">
        <v>0</v>
      </c>
      <c r="T239" s="42">
        <f t="shared" si="52"/>
        <v>0</v>
      </c>
      <c r="U239" s="42">
        <v>0</v>
      </c>
      <c r="V239" s="42">
        <v>0</v>
      </c>
      <c r="W239" s="42">
        <f t="shared" si="53"/>
        <v>0</v>
      </c>
      <c r="X239" s="42">
        <v>0</v>
      </c>
      <c r="Y239" s="43">
        <v>0</v>
      </c>
      <c r="Z239" s="44">
        <f t="shared" si="54"/>
        <v>29.27</v>
      </c>
      <c r="AA239" s="42">
        <f t="shared" si="55"/>
        <v>29.27</v>
      </c>
      <c r="AB239" s="42">
        <v>0</v>
      </c>
      <c r="AC239" s="43">
        <v>29.27</v>
      </c>
      <c r="AD239" s="42">
        <f t="shared" si="56"/>
        <v>0</v>
      </c>
      <c r="AE239" s="42">
        <v>0</v>
      </c>
      <c r="AF239" s="43">
        <v>0</v>
      </c>
      <c r="AG239" s="42">
        <f t="shared" si="57"/>
        <v>0</v>
      </c>
      <c r="AH239" s="42">
        <v>0</v>
      </c>
      <c r="AI239" s="43">
        <v>0</v>
      </c>
      <c r="AJ239" s="42">
        <f t="shared" si="58"/>
        <v>0</v>
      </c>
      <c r="AK239" s="42">
        <v>0</v>
      </c>
      <c r="AL239" s="43">
        <v>0</v>
      </c>
      <c r="AM239" s="42">
        <f t="shared" si="59"/>
        <v>0</v>
      </c>
      <c r="AN239" s="42">
        <v>0</v>
      </c>
      <c r="AO239" s="43">
        <v>0</v>
      </c>
    </row>
    <row r="240" spans="1:41" ht="19.5" customHeight="1">
      <c r="A240" s="41" t="s">
        <v>38</v>
      </c>
      <c r="B240" s="41" t="s">
        <v>38</v>
      </c>
      <c r="C240" s="41" t="s">
        <v>38</v>
      </c>
      <c r="D240" s="41" t="s">
        <v>339</v>
      </c>
      <c r="E240" s="42">
        <f t="shared" si="45"/>
        <v>10.71</v>
      </c>
      <c r="F240" s="42">
        <f t="shared" si="46"/>
        <v>10.71</v>
      </c>
      <c r="G240" s="42">
        <f t="shared" si="47"/>
        <v>10.71</v>
      </c>
      <c r="H240" s="42">
        <v>10.71</v>
      </c>
      <c r="I240" s="43">
        <v>0</v>
      </c>
      <c r="J240" s="42">
        <f t="shared" si="48"/>
        <v>0</v>
      </c>
      <c r="K240" s="42">
        <v>0</v>
      </c>
      <c r="L240" s="43">
        <v>0</v>
      </c>
      <c r="M240" s="42">
        <f t="shared" si="49"/>
        <v>0</v>
      </c>
      <c r="N240" s="42">
        <v>0</v>
      </c>
      <c r="O240" s="43">
        <v>0</v>
      </c>
      <c r="P240" s="44">
        <f t="shared" si="50"/>
        <v>0</v>
      </c>
      <c r="Q240" s="42">
        <f t="shared" si="51"/>
        <v>0</v>
      </c>
      <c r="R240" s="42">
        <v>0</v>
      </c>
      <c r="S240" s="43">
        <v>0</v>
      </c>
      <c r="T240" s="42">
        <f t="shared" si="52"/>
        <v>0</v>
      </c>
      <c r="U240" s="42">
        <v>0</v>
      </c>
      <c r="V240" s="42">
        <v>0</v>
      </c>
      <c r="W240" s="42">
        <f t="shared" si="53"/>
        <v>0</v>
      </c>
      <c r="X240" s="42">
        <v>0</v>
      </c>
      <c r="Y240" s="43">
        <v>0</v>
      </c>
      <c r="Z240" s="44">
        <f t="shared" si="54"/>
        <v>0</v>
      </c>
      <c r="AA240" s="42">
        <f t="shared" si="55"/>
        <v>0</v>
      </c>
      <c r="AB240" s="42">
        <v>0</v>
      </c>
      <c r="AC240" s="43">
        <v>0</v>
      </c>
      <c r="AD240" s="42">
        <f t="shared" si="56"/>
        <v>0</v>
      </c>
      <c r="AE240" s="42">
        <v>0</v>
      </c>
      <c r="AF240" s="43">
        <v>0</v>
      </c>
      <c r="AG240" s="42">
        <f t="shared" si="57"/>
        <v>0</v>
      </c>
      <c r="AH240" s="42">
        <v>0</v>
      </c>
      <c r="AI240" s="43">
        <v>0</v>
      </c>
      <c r="AJ240" s="42">
        <f t="shared" si="58"/>
        <v>0</v>
      </c>
      <c r="AK240" s="42">
        <v>0</v>
      </c>
      <c r="AL240" s="43">
        <v>0</v>
      </c>
      <c r="AM240" s="42">
        <f t="shared" si="59"/>
        <v>0</v>
      </c>
      <c r="AN240" s="42">
        <v>0</v>
      </c>
      <c r="AO240" s="43">
        <v>0</v>
      </c>
    </row>
    <row r="241" spans="1:41" ht="19.5" customHeight="1">
      <c r="A241" s="41" t="s">
        <v>340</v>
      </c>
      <c r="B241" s="41" t="s">
        <v>93</v>
      </c>
      <c r="C241" s="41" t="s">
        <v>191</v>
      </c>
      <c r="D241" s="41" t="s">
        <v>341</v>
      </c>
      <c r="E241" s="42">
        <f t="shared" si="45"/>
        <v>10.71</v>
      </c>
      <c r="F241" s="42">
        <f t="shared" si="46"/>
        <v>10.71</v>
      </c>
      <c r="G241" s="42">
        <f t="shared" si="47"/>
        <v>10.71</v>
      </c>
      <c r="H241" s="42">
        <v>10.71</v>
      </c>
      <c r="I241" s="43">
        <v>0</v>
      </c>
      <c r="J241" s="42">
        <f t="shared" si="48"/>
        <v>0</v>
      </c>
      <c r="K241" s="42">
        <v>0</v>
      </c>
      <c r="L241" s="43">
        <v>0</v>
      </c>
      <c r="M241" s="42">
        <f t="shared" si="49"/>
        <v>0</v>
      </c>
      <c r="N241" s="42">
        <v>0</v>
      </c>
      <c r="O241" s="43">
        <v>0</v>
      </c>
      <c r="P241" s="44">
        <f t="shared" si="50"/>
        <v>0</v>
      </c>
      <c r="Q241" s="42">
        <f t="shared" si="51"/>
        <v>0</v>
      </c>
      <c r="R241" s="42">
        <v>0</v>
      </c>
      <c r="S241" s="43">
        <v>0</v>
      </c>
      <c r="T241" s="42">
        <f t="shared" si="52"/>
        <v>0</v>
      </c>
      <c r="U241" s="42">
        <v>0</v>
      </c>
      <c r="V241" s="42">
        <v>0</v>
      </c>
      <c r="W241" s="42">
        <f t="shared" si="53"/>
        <v>0</v>
      </c>
      <c r="X241" s="42">
        <v>0</v>
      </c>
      <c r="Y241" s="43">
        <v>0</v>
      </c>
      <c r="Z241" s="44">
        <f t="shared" si="54"/>
        <v>0</v>
      </c>
      <c r="AA241" s="42">
        <f t="shared" si="55"/>
        <v>0</v>
      </c>
      <c r="AB241" s="42">
        <v>0</v>
      </c>
      <c r="AC241" s="43">
        <v>0</v>
      </c>
      <c r="AD241" s="42">
        <f t="shared" si="56"/>
        <v>0</v>
      </c>
      <c r="AE241" s="42">
        <v>0</v>
      </c>
      <c r="AF241" s="43">
        <v>0</v>
      </c>
      <c r="AG241" s="42">
        <f t="shared" si="57"/>
        <v>0</v>
      </c>
      <c r="AH241" s="42">
        <v>0</v>
      </c>
      <c r="AI241" s="43">
        <v>0</v>
      </c>
      <c r="AJ241" s="42">
        <f t="shared" si="58"/>
        <v>0</v>
      </c>
      <c r="AK241" s="42">
        <v>0</v>
      </c>
      <c r="AL241" s="43">
        <v>0</v>
      </c>
      <c r="AM241" s="42">
        <f t="shared" si="59"/>
        <v>0</v>
      </c>
      <c r="AN241" s="42">
        <v>0</v>
      </c>
      <c r="AO241" s="43">
        <v>0</v>
      </c>
    </row>
    <row r="242" spans="1:41" ht="19.5" customHeight="1">
      <c r="A242" s="41" t="s">
        <v>38</v>
      </c>
      <c r="B242" s="41" t="s">
        <v>38</v>
      </c>
      <c r="C242" s="41" t="s">
        <v>38</v>
      </c>
      <c r="D242" s="41" t="s">
        <v>192</v>
      </c>
      <c r="E242" s="42">
        <f t="shared" si="45"/>
        <v>1268.99</v>
      </c>
      <c r="F242" s="42">
        <f t="shared" si="46"/>
        <v>1223.13</v>
      </c>
      <c r="G242" s="42">
        <f t="shared" si="47"/>
        <v>1223.13</v>
      </c>
      <c r="H242" s="42">
        <v>1094.25</v>
      </c>
      <c r="I242" s="43">
        <v>128.88</v>
      </c>
      <c r="J242" s="42">
        <f t="shared" si="48"/>
        <v>0</v>
      </c>
      <c r="K242" s="42">
        <v>0</v>
      </c>
      <c r="L242" s="43">
        <v>0</v>
      </c>
      <c r="M242" s="42">
        <f t="shared" si="49"/>
        <v>0</v>
      </c>
      <c r="N242" s="42">
        <v>0</v>
      </c>
      <c r="O242" s="43">
        <v>0</v>
      </c>
      <c r="P242" s="44">
        <f t="shared" si="50"/>
        <v>0</v>
      </c>
      <c r="Q242" s="42">
        <f t="shared" si="51"/>
        <v>0</v>
      </c>
      <c r="R242" s="42">
        <v>0</v>
      </c>
      <c r="S242" s="43">
        <v>0</v>
      </c>
      <c r="T242" s="42">
        <f t="shared" si="52"/>
        <v>0</v>
      </c>
      <c r="U242" s="42">
        <v>0</v>
      </c>
      <c r="V242" s="42">
        <v>0</v>
      </c>
      <c r="W242" s="42">
        <f t="shared" si="53"/>
        <v>0</v>
      </c>
      <c r="X242" s="42">
        <v>0</v>
      </c>
      <c r="Y242" s="43">
        <v>0</v>
      </c>
      <c r="Z242" s="44">
        <f t="shared" si="54"/>
        <v>45.86</v>
      </c>
      <c r="AA242" s="42">
        <f t="shared" si="55"/>
        <v>45.86</v>
      </c>
      <c r="AB242" s="42">
        <v>0</v>
      </c>
      <c r="AC242" s="43">
        <v>45.86</v>
      </c>
      <c r="AD242" s="42">
        <f t="shared" si="56"/>
        <v>0</v>
      </c>
      <c r="AE242" s="42">
        <v>0</v>
      </c>
      <c r="AF242" s="43">
        <v>0</v>
      </c>
      <c r="AG242" s="42">
        <f t="shared" si="57"/>
        <v>0</v>
      </c>
      <c r="AH242" s="42">
        <v>0</v>
      </c>
      <c r="AI242" s="43">
        <v>0</v>
      </c>
      <c r="AJ242" s="42">
        <f t="shared" si="58"/>
        <v>0</v>
      </c>
      <c r="AK242" s="42">
        <v>0</v>
      </c>
      <c r="AL242" s="43">
        <v>0</v>
      </c>
      <c r="AM242" s="42">
        <f t="shared" si="59"/>
        <v>0</v>
      </c>
      <c r="AN242" s="42">
        <v>0</v>
      </c>
      <c r="AO242" s="43">
        <v>0</v>
      </c>
    </row>
    <row r="243" spans="1:41" ht="19.5" customHeight="1">
      <c r="A243" s="41" t="s">
        <v>38</v>
      </c>
      <c r="B243" s="41" t="s">
        <v>38</v>
      </c>
      <c r="C243" s="41" t="s">
        <v>38</v>
      </c>
      <c r="D243" s="41" t="s">
        <v>344</v>
      </c>
      <c r="E243" s="42">
        <f t="shared" si="45"/>
        <v>1208.85</v>
      </c>
      <c r="F243" s="42">
        <f t="shared" si="46"/>
        <v>1208.85</v>
      </c>
      <c r="G243" s="42">
        <f t="shared" si="47"/>
        <v>1208.85</v>
      </c>
      <c r="H243" s="42">
        <v>1089.27</v>
      </c>
      <c r="I243" s="43">
        <v>119.58</v>
      </c>
      <c r="J243" s="42">
        <f t="shared" si="48"/>
        <v>0</v>
      </c>
      <c r="K243" s="42">
        <v>0</v>
      </c>
      <c r="L243" s="43">
        <v>0</v>
      </c>
      <c r="M243" s="42">
        <f t="shared" si="49"/>
        <v>0</v>
      </c>
      <c r="N243" s="42">
        <v>0</v>
      </c>
      <c r="O243" s="43">
        <v>0</v>
      </c>
      <c r="P243" s="44">
        <f t="shared" si="50"/>
        <v>0</v>
      </c>
      <c r="Q243" s="42">
        <f t="shared" si="51"/>
        <v>0</v>
      </c>
      <c r="R243" s="42">
        <v>0</v>
      </c>
      <c r="S243" s="43">
        <v>0</v>
      </c>
      <c r="T243" s="42">
        <f t="shared" si="52"/>
        <v>0</v>
      </c>
      <c r="U243" s="42">
        <v>0</v>
      </c>
      <c r="V243" s="42">
        <v>0</v>
      </c>
      <c r="W243" s="42">
        <f t="shared" si="53"/>
        <v>0</v>
      </c>
      <c r="X243" s="42">
        <v>0</v>
      </c>
      <c r="Y243" s="43">
        <v>0</v>
      </c>
      <c r="Z243" s="44">
        <f t="shared" si="54"/>
        <v>0</v>
      </c>
      <c r="AA243" s="42">
        <f t="shared" si="55"/>
        <v>0</v>
      </c>
      <c r="AB243" s="42">
        <v>0</v>
      </c>
      <c r="AC243" s="43">
        <v>0</v>
      </c>
      <c r="AD243" s="42">
        <f t="shared" si="56"/>
        <v>0</v>
      </c>
      <c r="AE243" s="42">
        <v>0</v>
      </c>
      <c r="AF243" s="43">
        <v>0</v>
      </c>
      <c r="AG243" s="42">
        <f t="shared" si="57"/>
        <v>0</v>
      </c>
      <c r="AH243" s="42">
        <v>0</v>
      </c>
      <c r="AI243" s="43">
        <v>0</v>
      </c>
      <c r="AJ243" s="42">
        <f t="shared" si="58"/>
        <v>0</v>
      </c>
      <c r="AK243" s="42">
        <v>0</v>
      </c>
      <c r="AL243" s="43">
        <v>0</v>
      </c>
      <c r="AM243" s="42">
        <f t="shared" si="59"/>
        <v>0</v>
      </c>
      <c r="AN243" s="42">
        <v>0</v>
      </c>
      <c r="AO243" s="43">
        <v>0</v>
      </c>
    </row>
    <row r="244" spans="1:41" ht="19.5" customHeight="1">
      <c r="A244" s="41" t="s">
        <v>345</v>
      </c>
      <c r="B244" s="41" t="s">
        <v>93</v>
      </c>
      <c r="C244" s="41" t="s">
        <v>193</v>
      </c>
      <c r="D244" s="41" t="s">
        <v>346</v>
      </c>
      <c r="E244" s="42">
        <f t="shared" si="45"/>
        <v>812.79</v>
      </c>
      <c r="F244" s="42">
        <f t="shared" si="46"/>
        <v>812.79</v>
      </c>
      <c r="G244" s="42">
        <f t="shared" si="47"/>
        <v>812.79</v>
      </c>
      <c r="H244" s="42">
        <v>812.79</v>
      </c>
      <c r="I244" s="43">
        <v>0</v>
      </c>
      <c r="J244" s="42">
        <f t="shared" si="48"/>
        <v>0</v>
      </c>
      <c r="K244" s="42">
        <v>0</v>
      </c>
      <c r="L244" s="43">
        <v>0</v>
      </c>
      <c r="M244" s="42">
        <f t="shared" si="49"/>
        <v>0</v>
      </c>
      <c r="N244" s="42">
        <v>0</v>
      </c>
      <c r="O244" s="43">
        <v>0</v>
      </c>
      <c r="P244" s="44">
        <f t="shared" si="50"/>
        <v>0</v>
      </c>
      <c r="Q244" s="42">
        <f t="shared" si="51"/>
        <v>0</v>
      </c>
      <c r="R244" s="42">
        <v>0</v>
      </c>
      <c r="S244" s="43">
        <v>0</v>
      </c>
      <c r="T244" s="42">
        <f t="shared" si="52"/>
        <v>0</v>
      </c>
      <c r="U244" s="42">
        <v>0</v>
      </c>
      <c r="V244" s="42">
        <v>0</v>
      </c>
      <c r="W244" s="42">
        <f t="shared" si="53"/>
        <v>0</v>
      </c>
      <c r="X244" s="42">
        <v>0</v>
      </c>
      <c r="Y244" s="43">
        <v>0</v>
      </c>
      <c r="Z244" s="44">
        <f t="shared" si="54"/>
        <v>0</v>
      </c>
      <c r="AA244" s="42">
        <f t="shared" si="55"/>
        <v>0</v>
      </c>
      <c r="AB244" s="42">
        <v>0</v>
      </c>
      <c r="AC244" s="43">
        <v>0</v>
      </c>
      <c r="AD244" s="42">
        <f t="shared" si="56"/>
        <v>0</v>
      </c>
      <c r="AE244" s="42">
        <v>0</v>
      </c>
      <c r="AF244" s="43">
        <v>0</v>
      </c>
      <c r="AG244" s="42">
        <f t="shared" si="57"/>
        <v>0</v>
      </c>
      <c r="AH244" s="42">
        <v>0</v>
      </c>
      <c r="AI244" s="43">
        <v>0</v>
      </c>
      <c r="AJ244" s="42">
        <f t="shared" si="58"/>
        <v>0</v>
      </c>
      <c r="AK244" s="42">
        <v>0</v>
      </c>
      <c r="AL244" s="43">
        <v>0</v>
      </c>
      <c r="AM244" s="42">
        <f t="shared" si="59"/>
        <v>0</v>
      </c>
      <c r="AN244" s="42">
        <v>0</v>
      </c>
      <c r="AO244" s="43">
        <v>0</v>
      </c>
    </row>
    <row r="245" spans="1:41" ht="19.5" customHeight="1">
      <c r="A245" s="41" t="s">
        <v>345</v>
      </c>
      <c r="B245" s="41" t="s">
        <v>102</v>
      </c>
      <c r="C245" s="41" t="s">
        <v>193</v>
      </c>
      <c r="D245" s="41" t="s">
        <v>347</v>
      </c>
      <c r="E245" s="42">
        <f t="shared" si="45"/>
        <v>396.06</v>
      </c>
      <c r="F245" s="42">
        <f t="shared" si="46"/>
        <v>396.06</v>
      </c>
      <c r="G245" s="42">
        <f t="shared" si="47"/>
        <v>396.06</v>
      </c>
      <c r="H245" s="42">
        <v>276.48</v>
      </c>
      <c r="I245" s="43">
        <v>119.58</v>
      </c>
      <c r="J245" s="42">
        <f t="shared" si="48"/>
        <v>0</v>
      </c>
      <c r="K245" s="42">
        <v>0</v>
      </c>
      <c r="L245" s="43">
        <v>0</v>
      </c>
      <c r="M245" s="42">
        <f t="shared" si="49"/>
        <v>0</v>
      </c>
      <c r="N245" s="42">
        <v>0</v>
      </c>
      <c r="O245" s="43">
        <v>0</v>
      </c>
      <c r="P245" s="44">
        <f t="shared" si="50"/>
        <v>0</v>
      </c>
      <c r="Q245" s="42">
        <f t="shared" si="51"/>
        <v>0</v>
      </c>
      <c r="R245" s="42">
        <v>0</v>
      </c>
      <c r="S245" s="43">
        <v>0</v>
      </c>
      <c r="T245" s="42">
        <f t="shared" si="52"/>
        <v>0</v>
      </c>
      <c r="U245" s="42">
        <v>0</v>
      </c>
      <c r="V245" s="42">
        <v>0</v>
      </c>
      <c r="W245" s="42">
        <f t="shared" si="53"/>
        <v>0</v>
      </c>
      <c r="X245" s="42">
        <v>0</v>
      </c>
      <c r="Y245" s="43">
        <v>0</v>
      </c>
      <c r="Z245" s="44">
        <f t="shared" si="54"/>
        <v>0</v>
      </c>
      <c r="AA245" s="42">
        <f t="shared" si="55"/>
        <v>0</v>
      </c>
      <c r="AB245" s="42">
        <v>0</v>
      </c>
      <c r="AC245" s="43">
        <v>0</v>
      </c>
      <c r="AD245" s="42">
        <f t="shared" si="56"/>
        <v>0</v>
      </c>
      <c r="AE245" s="42">
        <v>0</v>
      </c>
      <c r="AF245" s="43">
        <v>0</v>
      </c>
      <c r="AG245" s="42">
        <f t="shared" si="57"/>
        <v>0</v>
      </c>
      <c r="AH245" s="42">
        <v>0</v>
      </c>
      <c r="AI245" s="43">
        <v>0</v>
      </c>
      <c r="AJ245" s="42">
        <f t="shared" si="58"/>
        <v>0</v>
      </c>
      <c r="AK245" s="42">
        <v>0</v>
      </c>
      <c r="AL245" s="43">
        <v>0</v>
      </c>
      <c r="AM245" s="42">
        <f t="shared" si="59"/>
        <v>0</v>
      </c>
      <c r="AN245" s="42">
        <v>0</v>
      </c>
      <c r="AO245" s="43">
        <v>0</v>
      </c>
    </row>
    <row r="246" spans="1:41" ht="19.5" customHeight="1">
      <c r="A246" s="41" t="s">
        <v>38</v>
      </c>
      <c r="B246" s="41" t="s">
        <v>38</v>
      </c>
      <c r="C246" s="41" t="s">
        <v>38</v>
      </c>
      <c r="D246" s="41" t="s">
        <v>348</v>
      </c>
      <c r="E246" s="42">
        <f t="shared" si="45"/>
        <v>55.16</v>
      </c>
      <c r="F246" s="42">
        <f t="shared" si="46"/>
        <v>9.3</v>
      </c>
      <c r="G246" s="42">
        <f t="shared" si="47"/>
        <v>9.3</v>
      </c>
      <c r="H246" s="42">
        <v>0</v>
      </c>
      <c r="I246" s="43">
        <v>9.3</v>
      </c>
      <c r="J246" s="42">
        <f t="shared" si="48"/>
        <v>0</v>
      </c>
      <c r="K246" s="42">
        <v>0</v>
      </c>
      <c r="L246" s="43">
        <v>0</v>
      </c>
      <c r="M246" s="42">
        <f t="shared" si="49"/>
        <v>0</v>
      </c>
      <c r="N246" s="42">
        <v>0</v>
      </c>
      <c r="O246" s="43">
        <v>0</v>
      </c>
      <c r="P246" s="44">
        <f t="shared" si="50"/>
        <v>0</v>
      </c>
      <c r="Q246" s="42">
        <f t="shared" si="51"/>
        <v>0</v>
      </c>
      <c r="R246" s="42">
        <v>0</v>
      </c>
      <c r="S246" s="43">
        <v>0</v>
      </c>
      <c r="T246" s="42">
        <f t="shared" si="52"/>
        <v>0</v>
      </c>
      <c r="U246" s="42">
        <v>0</v>
      </c>
      <c r="V246" s="42">
        <v>0</v>
      </c>
      <c r="W246" s="42">
        <f t="shared" si="53"/>
        <v>0</v>
      </c>
      <c r="X246" s="42">
        <v>0</v>
      </c>
      <c r="Y246" s="43">
        <v>0</v>
      </c>
      <c r="Z246" s="44">
        <f t="shared" si="54"/>
        <v>45.86</v>
      </c>
      <c r="AA246" s="42">
        <f t="shared" si="55"/>
        <v>45.86</v>
      </c>
      <c r="AB246" s="42">
        <v>0</v>
      </c>
      <c r="AC246" s="43">
        <v>45.86</v>
      </c>
      <c r="AD246" s="42">
        <f t="shared" si="56"/>
        <v>0</v>
      </c>
      <c r="AE246" s="42">
        <v>0</v>
      </c>
      <c r="AF246" s="43">
        <v>0</v>
      </c>
      <c r="AG246" s="42">
        <f t="shared" si="57"/>
        <v>0</v>
      </c>
      <c r="AH246" s="42">
        <v>0</v>
      </c>
      <c r="AI246" s="43">
        <v>0</v>
      </c>
      <c r="AJ246" s="42">
        <f t="shared" si="58"/>
        <v>0</v>
      </c>
      <c r="AK246" s="42">
        <v>0</v>
      </c>
      <c r="AL246" s="43">
        <v>0</v>
      </c>
      <c r="AM246" s="42">
        <f t="shared" si="59"/>
        <v>0</v>
      </c>
      <c r="AN246" s="42">
        <v>0</v>
      </c>
      <c r="AO246" s="43">
        <v>0</v>
      </c>
    </row>
    <row r="247" spans="1:41" ht="19.5" customHeight="1">
      <c r="A247" s="41" t="s">
        <v>349</v>
      </c>
      <c r="B247" s="41" t="s">
        <v>93</v>
      </c>
      <c r="C247" s="41" t="s">
        <v>193</v>
      </c>
      <c r="D247" s="41" t="s">
        <v>350</v>
      </c>
      <c r="E247" s="42">
        <f t="shared" si="45"/>
        <v>9.3</v>
      </c>
      <c r="F247" s="42">
        <f t="shared" si="46"/>
        <v>9.3</v>
      </c>
      <c r="G247" s="42">
        <f t="shared" si="47"/>
        <v>9.3</v>
      </c>
      <c r="H247" s="42">
        <v>0</v>
      </c>
      <c r="I247" s="43">
        <v>9.3</v>
      </c>
      <c r="J247" s="42">
        <f t="shared" si="48"/>
        <v>0</v>
      </c>
      <c r="K247" s="42">
        <v>0</v>
      </c>
      <c r="L247" s="43">
        <v>0</v>
      </c>
      <c r="M247" s="42">
        <f t="shared" si="49"/>
        <v>0</v>
      </c>
      <c r="N247" s="42">
        <v>0</v>
      </c>
      <c r="O247" s="43">
        <v>0</v>
      </c>
      <c r="P247" s="44">
        <f t="shared" si="50"/>
        <v>0</v>
      </c>
      <c r="Q247" s="42">
        <f t="shared" si="51"/>
        <v>0</v>
      </c>
      <c r="R247" s="42">
        <v>0</v>
      </c>
      <c r="S247" s="43">
        <v>0</v>
      </c>
      <c r="T247" s="42">
        <f t="shared" si="52"/>
        <v>0</v>
      </c>
      <c r="U247" s="42">
        <v>0</v>
      </c>
      <c r="V247" s="42">
        <v>0</v>
      </c>
      <c r="W247" s="42">
        <f t="shared" si="53"/>
        <v>0</v>
      </c>
      <c r="X247" s="42">
        <v>0</v>
      </c>
      <c r="Y247" s="43">
        <v>0</v>
      </c>
      <c r="Z247" s="44">
        <f t="shared" si="54"/>
        <v>0</v>
      </c>
      <c r="AA247" s="42">
        <f t="shared" si="55"/>
        <v>0</v>
      </c>
      <c r="AB247" s="42">
        <v>0</v>
      </c>
      <c r="AC247" s="43">
        <v>0</v>
      </c>
      <c r="AD247" s="42">
        <f t="shared" si="56"/>
        <v>0</v>
      </c>
      <c r="AE247" s="42">
        <v>0</v>
      </c>
      <c r="AF247" s="43">
        <v>0</v>
      </c>
      <c r="AG247" s="42">
        <f t="shared" si="57"/>
        <v>0</v>
      </c>
      <c r="AH247" s="42">
        <v>0</v>
      </c>
      <c r="AI247" s="43">
        <v>0</v>
      </c>
      <c r="AJ247" s="42">
        <f t="shared" si="58"/>
        <v>0</v>
      </c>
      <c r="AK247" s="42">
        <v>0</v>
      </c>
      <c r="AL247" s="43">
        <v>0</v>
      </c>
      <c r="AM247" s="42">
        <f t="shared" si="59"/>
        <v>0</v>
      </c>
      <c r="AN247" s="42">
        <v>0</v>
      </c>
      <c r="AO247" s="43">
        <v>0</v>
      </c>
    </row>
    <row r="248" spans="1:41" ht="19.5" customHeight="1">
      <c r="A248" s="41" t="s">
        <v>349</v>
      </c>
      <c r="B248" s="41" t="s">
        <v>102</v>
      </c>
      <c r="C248" s="41" t="s">
        <v>193</v>
      </c>
      <c r="D248" s="41" t="s">
        <v>351</v>
      </c>
      <c r="E248" s="42">
        <f t="shared" si="45"/>
        <v>45.86</v>
      </c>
      <c r="F248" s="42">
        <f t="shared" si="46"/>
        <v>0</v>
      </c>
      <c r="G248" s="42">
        <f t="shared" si="47"/>
        <v>0</v>
      </c>
      <c r="H248" s="42">
        <v>0</v>
      </c>
      <c r="I248" s="43">
        <v>0</v>
      </c>
      <c r="J248" s="42">
        <f t="shared" si="48"/>
        <v>0</v>
      </c>
      <c r="K248" s="42">
        <v>0</v>
      </c>
      <c r="L248" s="43">
        <v>0</v>
      </c>
      <c r="M248" s="42">
        <f t="shared" si="49"/>
        <v>0</v>
      </c>
      <c r="N248" s="42">
        <v>0</v>
      </c>
      <c r="O248" s="43">
        <v>0</v>
      </c>
      <c r="P248" s="44">
        <f t="shared" si="50"/>
        <v>0</v>
      </c>
      <c r="Q248" s="42">
        <f t="shared" si="51"/>
        <v>0</v>
      </c>
      <c r="R248" s="42">
        <v>0</v>
      </c>
      <c r="S248" s="43">
        <v>0</v>
      </c>
      <c r="T248" s="42">
        <f t="shared" si="52"/>
        <v>0</v>
      </c>
      <c r="U248" s="42">
        <v>0</v>
      </c>
      <c r="V248" s="42">
        <v>0</v>
      </c>
      <c r="W248" s="42">
        <f t="shared" si="53"/>
        <v>0</v>
      </c>
      <c r="X248" s="42">
        <v>0</v>
      </c>
      <c r="Y248" s="43">
        <v>0</v>
      </c>
      <c r="Z248" s="44">
        <f t="shared" si="54"/>
        <v>45.86</v>
      </c>
      <c r="AA248" s="42">
        <f t="shared" si="55"/>
        <v>45.86</v>
      </c>
      <c r="AB248" s="42">
        <v>0</v>
      </c>
      <c r="AC248" s="43">
        <v>45.86</v>
      </c>
      <c r="AD248" s="42">
        <f t="shared" si="56"/>
        <v>0</v>
      </c>
      <c r="AE248" s="42">
        <v>0</v>
      </c>
      <c r="AF248" s="43">
        <v>0</v>
      </c>
      <c r="AG248" s="42">
        <f t="shared" si="57"/>
        <v>0</v>
      </c>
      <c r="AH248" s="42">
        <v>0</v>
      </c>
      <c r="AI248" s="43">
        <v>0</v>
      </c>
      <c r="AJ248" s="42">
        <f t="shared" si="58"/>
        <v>0</v>
      </c>
      <c r="AK248" s="42">
        <v>0</v>
      </c>
      <c r="AL248" s="43">
        <v>0</v>
      </c>
      <c r="AM248" s="42">
        <f t="shared" si="59"/>
        <v>0</v>
      </c>
      <c r="AN248" s="42">
        <v>0</v>
      </c>
      <c r="AO248" s="43">
        <v>0</v>
      </c>
    </row>
    <row r="249" spans="1:41" ht="19.5" customHeight="1">
      <c r="A249" s="41" t="s">
        <v>38</v>
      </c>
      <c r="B249" s="41" t="s">
        <v>38</v>
      </c>
      <c r="C249" s="41" t="s">
        <v>38</v>
      </c>
      <c r="D249" s="41" t="s">
        <v>339</v>
      </c>
      <c r="E249" s="42">
        <f t="shared" si="45"/>
        <v>4.98</v>
      </c>
      <c r="F249" s="42">
        <f t="shared" si="46"/>
        <v>4.98</v>
      </c>
      <c r="G249" s="42">
        <f t="shared" si="47"/>
        <v>4.98</v>
      </c>
      <c r="H249" s="42">
        <v>4.98</v>
      </c>
      <c r="I249" s="43">
        <v>0</v>
      </c>
      <c r="J249" s="42">
        <f t="shared" si="48"/>
        <v>0</v>
      </c>
      <c r="K249" s="42">
        <v>0</v>
      </c>
      <c r="L249" s="43">
        <v>0</v>
      </c>
      <c r="M249" s="42">
        <f t="shared" si="49"/>
        <v>0</v>
      </c>
      <c r="N249" s="42">
        <v>0</v>
      </c>
      <c r="O249" s="43">
        <v>0</v>
      </c>
      <c r="P249" s="44">
        <f t="shared" si="50"/>
        <v>0</v>
      </c>
      <c r="Q249" s="42">
        <f t="shared" si="51"/>
        <v>0</v>
      </c>
      <c r="R249" s="42">
        <v>0</v>
      </c>
      <c r="S249" s="43">
        <v>0</v>
      </c>
      <c r="T249" s="42">
        <f t="shared" si="52"/>
        <v>0</v>
      </c>
      <c r="U249" s="42">
        <v>0</v>
      </c>
      <c r="V249" s="42">
        <v>0</v>
      </c>
      <c r="W249" s="42">
        <f t="shared" si="53"/>
        <v>0</v>
      </c>
      <c r="X249" s="42">
        <v>0</v>
      </c>
      <c r="Y249" s="43">
        <v>0</v>
      </c>
      <c r="Z249" s="44">
        <f t="shared" si="54"/>
        <v>0</v>
      </c>
      <c r="AA249" s="42">
        <f t="shared" si="55"/>
        <v>0</v>
      </c>
      <c r="AB249" s="42">
        <v>0</v>
      </c>
      <c r="AC249" s="43">
        <v>0</v>
      </c>
      <c r="AD249" s="42">
        <f t="shared" si="56"/>
        <v>0</v>
      </c>
      <c r="AE249" s="42">
        <v>0</v>
      </c>
      <c r="AF249" s="43">
        <v>0</v>
      </c>
      <c r="AG249" s="42">
        <f t="shared" si="57"/>
        <v>0</v>
      </c>
      <c r="AH249" s="42">
        <v>0</v>
      </c>
      <c r="AI249" s="43">
        <v>0</v>
      </c>
      <c r="AJ249" s="42">
        <f t="shared" si="58"/>
        <v>0</v>
      </c>
      <c r="AK249" s="42">
        <v>0</v>
      </c>
      <c r="AL249" s="43">
        <v>0</v>
      </c>
      <c r="AM249" s="42">
        <f t="shared" si="59"/>
        <v>0</v>
      </c>
      <c r="AN249" s="42">
        <v>0</v>
      </c>
      <c r="AO249" s="43">
        <v>0</v>
      </c>
    </row>
    <row r="250" spans="1:41" ht="19.5" customHeight="1">
      <c r="A250" s="41" t="s">
        <v>340</v>
      </c>
      <c r="B250" s="41" t="s">
        <v>93</v>
      </c>
      <c r="C250" s="41" t="s">
        <v>193</v>
      </c>
      <c r="D250" s="41" t="s">
        <v>341</v>
      </c>
      <c r="E250" s="42">
        <f t="shared" si="45"/>
        <v>4.98</v>
      </c>
      <c r="F250" s="42">
        <f t="shared" si="46"/>
        <v>4.98</v>
      </c>
      <c r="G250" s="42">
        <f t="shared" si="47"/>
        <v>4.98</v>
      </c>
      <c r="H250" s="42">
        <v>4.98</v>
      </c>
      <c r="I250" s="43">
        <v>0</v>
      </c>
      <c r="J250" s="42">
        <f t="shared" si="48"/>
        <v>0</v>
      </c>
      <c r="K250" s="42">
        <v>0</v>
      </c>
      <c r="L250" s="43">
        <v>0</v>
      </c>
      <c r="M250" s="42">
        <f t="shared" si="49"/>
        <v>0</v>
      </c>
      <c r="N250" s="42">
        <v>0</v>
      </c>
      <c r="O250" s="43">
        <v>0</v>
      </c>
      <c r="P250" s="44">
        <f t="shared" si="50"/>
        <v>0</v>
      </c>
      <c r="Q250" s="42">
        <f t="shared" si="51"/>
        <v>0</v>
      </c>
      <c r="R250" s="42">
        <v>0</v>
      </c>
      <c r="S250" s="43">
        <v>0</v>
      </c>
      <c r="T250" s="42">
        <f t="shared" si="52"/>
        <v>0</v>
      </c>
      <c r="U250" s="42">
        <v>0</v>
      </c>
      <c r="V250" s="42">
        <v>0</v>
      </c>
      <c r="W250" s="42">
        <f t="shared" si="53"/>
        <v>0</v>
      </c>
      <c r="X250" s="42">
        <v>0</v>
      </c>
      <c r="Y250" s="43">
        <v>0</v>
      </c>
      <c r="Z250" s="44">
        <f t="shared" si="54"/>
        <v>0</v>
      </c>
      <c r="AA250" s="42">
        <f t="shared" si="55"/>
        <v>0</v>
      </c>
      <c r="AB250" s="42">
        <v>0</v>
      </c>
      <c r="AC250" s="43">
        <v>0</v>
      </c>
      <c r="AD250" s="42">
        <f t="shared" si="56"/>
        <v>0</v>
      </c>
      <c r="AE250" s="42">
        <v>0</v>
      </c>
      <c r="AF250" s="43">
        <v>0</v>
      </c>
      <c r="AG250" s="42">
        <f t="shared" si="57"/>
        <v>0</v>
      </c>
      <c r="AH250" s="42">
        <v>0</v>
      </c>
      <c r="AI250" s="43">
        <v>0</v>
      </c>
      <c r="AJ250" s="42">
        <f t="shared" si="58"/>
        <v>0</v>
      </c>
      <c r="AK250" s="42">
        <v>0</v>
      </c>
      <c r="AL250" s="43">
        <v>0</v>
      </c>
      <c r="AM250" s="42">
        <f t="shared" si="59"/>
        <v>0</v>
      </c>
      <c r="AN250" s="42">
        <v>0</v>
      </c>
      <c r="AO250" s="43">
        <v>0</v>
      </c>
    </row>
    <row r="251" spans="1:41" ht="19.5" customHeight="1">
      <c r="A251" s="41" t="s">
        <v>38</v>
      </c>
      <c r="B251" s="41" t="s">
        <v>38</v>
      </c>
      <c r="C251" s="41" t="s">
        <v>38</v>
      </c>
      <c r="D251" s="41" t="s">
        <v>194</v>
      </c>
      <c r="E251" s="42">
        <f t="shared" si="45"/>
        <v>1923.68</v>
      </c>
      <c r="F251" s="42">
        <f t="shared" si="46"/>
        <v>1460.8500000000001</v>
      </c>
      <c r="G251" s="42">
        <f t="shared" si="47"/>
        <v>1460.8500000000001</v>
      </c>
      <c r="H251" s="42">
        <v>1239.14</v>
      </c>
      <c r="I251" s="43">
        <v>221.71</v>
      </c>
      <c r="J251" s="42">
        <f t="shared" si="48"/>
        <v>0</v>
      </c>
      <c r="K251" s="42">
        <v>0</v>
      </c>
      <c r="L251" s="43">
        <v>0</v>
      </c>
      <c r="M251" s="42">
        <f t="shared" si="49"/>
        <v>0</v>
      </c>
      <c r="N251" s="42">
        <v>0</v>
      </c>
      <c r="O251" s="43">
        <v>0</v>
      </c>
      <c r="P251" s="44">
        <f t="shared" si="50"/>
        <v>0</v>
      </c>
      <c r="Q251" s="42">
        <f t="shared" si="51"/>
        <v>0</v>
      </c>
      <c r="R251" s="42">
        <v>0</v>
      </c>
      <c r="S251" s="43">
        <v>0</v>
      </c>
      <c r="T251" s="42">
        <f t="shared" si="52"/>
        <v>0</v>
      </c>
      <c r="U251" s="42">
        <v>0</v>
      </c>
      <c r="V251" s="42">
        <v>0</v>
      </c>
      <c r="W251" s="42">
        <f t="shared" si="53"/>
        <v>0</v>
      </c>
      <c r="X251" s="42">
        <v>0</v>
      </c>
      <c r="Y251" s="43">
        <v>0</v>
      </c>
      <c r="Z251" s="44">
        <f t="shared" si="54"/>
        <v>462.83</v>
      </c>
      <c r="AA251" s="42">
        <f t="shared" si="55"/>
        <v>462.83</v>
      </c>
      <c r="AB251" s="42">
        <v>0</v>
      </c>
      <c r="AC251" s="43">
        <v>462.83</v>
      </c>
      <c r="AD251" s="42">
        <f t="shared" si="56"/>
        <v>0</v>
      </c>
      <c r="AE251" s="42">
        <v>0</v>
      </c>
      <c r="AF251" s="43">
        <v>0</v>
      </c>
      <c r="AG251" s="42">
        <f t="shared" si="57"/>
        <v>0</v>
      </c>
      <c r="AH251" s="42">
        <v>0</v>
      </c>
      <c r="AI251" s="43">
        <v>0</v>
      </c>
      <c r="AJ251" s="42">
        <f t="shared" si="58"/>
        <v>0</v>
      </c>
      <c r="AK251" s="42">
        <v>0</v>
      </c>
      <c r="AL251" s="43">
        <v>0</v>
      </c>
      <c r="AM251" s="42">
        <f t="shared" si="59"/>
        <v>0</v>
      </c>
      <c r="AN251" s="42">
        <v>0</v>
      </c>
      <c r="AO251" s="43">
        <v>0</v>
      </c>
    </row>
    <row r="252" spans="1:41" ht="19.5" customHeight="1">
      <c r="A252" s="41" t="s">
        <v>38</v>
      </c>
      <c r="B252" s="41" t="s">
        <v>38</v>
      </c>
      <c r="C252" s="41" t="s">
        <v>38</v>
      </c>
      <c r="D252" s="41" t="s">
        <v>344</v>
      </c>
      <c r="E252" s="42">
        <f t="shared" si="45"/>
        <v>1479.46</v>
      </c>
      <c r="F252" s="42">
        <f t="shared" si="46"/>
        <v>1454.47</v>
      </c>
      <c r="G252" s="42">
        <f t="shared" si="47"/>
        <v>1454.47</v>
      </c>
      <c r="H252" s="42">
        <v>1233.46</v>
      </c>
      <c r="I252" s="43">
        <v>221.01</v>
      </c>
      <c r="J252" s="42">
        <f t="shared" si="48"/>
        <v>0</v>
      </c>
      <c r="K252" s="42">
        <v>0</v>
      </c>
      <c r="L252" s="43">
        <v>0</v>
      </c>
      <c r="M252" s="42">
        <f t="shared" si="49"/>
        <v>0</v>
      </c>
      <c r="N252" s="42">
        <v>0</v>
      </c>
      <c r="O252" s="43">
        <v>0</v>
      </c>
      <c r="P252" s="44">
        <f t="shared" si="50"/>
        <v>0</v>
      </c>
      <c r="Q252" s="42">
        <f t="shared" si="51"/>
        <v>0</v>
      </c>
      <c r="R252" s="42">
        <v>0</v>
      </c>
      <c r="S252" s="43">
        <v>0</v>
      </c>
      <c r="T252" s="42">
        <f t="shared" si="52"/>
        <v>0</v>
      </c>
      <c r="U252" s="42">
        <v>0</v>
      </c>
      <c r="V252" s="42">
        <v>0</v>
      </c>
      <c r="W252" s="42">
        <f t="shared" si="53"/>
        <v>0</v>
      </c>
      <c r="X252" s="42">
        <v>0</v>
      </c>
      <c r="Y252" s="43">
        <v>0</v>
      </c>
      <c r="Z252" s="44">
        <f t="shared" si="54"/>
        <v>24.99</v>
      </c>
      <c r="AA252" s="42">
        <f t="shared" si="55"/>
        <v>24.99</v>
      </c>
      <c r="AB252" s="42">
        <v>0</v>
      </c>
      <c r="AC252" s="43">
        <v>24.99</v>
      </c>
      <c r="AD252" s="42">
        <f t="shared" si="56"/>
        <v>0</v>
      </c>
      <c r="AE252" s="42">
        <v>0</v>
      </c>
      <c r="AF252" s="43">
        <v>0</v>
      </c>
      <c r="AG252" s="42">
        <f t="shared" si="57"/>
        <v>0</v>
      </c>
      <c r="AH252" s="42">
        <v>0</v>
      </c>
      <c r="AI252" s="43">
        <v>0</v>
      </c>
      <c r="AJ252" s="42">
        <f t="shared" si="58"/>
        <v>0</v>
      </c>
      <c r="AK252" s="42">
        <v>0</v>
      </c>
      <c r="AL252" s="43">
        <v>0</v>
      </c>
      <c r="AM252" s="42">
        <f t="shared" si="59"/>
        <v>0</v>
      </c>
      <c r="AN252" s="42">
        <v>0</v>
      </c>
      <c r="AO252" s="43">
        <v>0</v>
      </c>
    </row>
    <row r="253" spans="1:41" ht="19.5" customHeight="1">
      <c r="A253" s="41" t="s">
        <v>345</v>
      </c>
      <c r="B253" s="41" t="s">
        <v>93</v>
      </c>
      <c r="C253" s="41" t="s">
        <v>195</v>
      </c>
      <c r="D253" s="41" t="s">
        <v>346</v>
      </c>
      <c r="E253" s="42">
        <f t="shared" si="45"/>
        <v>992.57</v>
      </c>
      <c r="F253" s="42">
        <f t="shared" si="46"/>
        <v>992.57</v>
      </c>
      <c r="G253" s="42">
        <f t="shared" si="47"/>
        <v>992.57</v>
      </c>
      <c r="H253" s="42">
        <v>992.57</v>
      </c>
      <c r="I253" s="43">
        <v>0</v>
      </c>
      <c r="J253" s="42">
        <f t="shared" si="48"/>
        <v>0</v>
      </c>
      <c r="K253" s="42">
        <v>0</v>
      </c>
      <c r="L253" s="43">
        <v>0</v>
      </c>
      <c r="M253" s="42">
        <f t="shared" si="49"/>
        <v>0</v>
      </c>
      <c r="N253" s="42">
        <v>0</v>
      </c>
      <c r="O253" s="43">
        <v>0</v>
      </c>
      <c r="P253" s="44">
        <f t="shared" si="50"/>
        <v>0</v>
      </c>
      <c r="Q253" s="42">
        <f t="shared" si="51"/>
        <v>0</v>
      </c>
      <c r="R253" s="42">
        <v>0</v>
      </c>
      <c r="S253" s="43">
        <v>0</v>
      </c>
      <c r="T253" s="42">
        <f t="shared" si="52"/>
        <v>0</v>
      </c>
      <c r="U253" s="42">
        <v>0</v>
      </c>
      <c r="V253" s="42">
        <v>0</v>
      </c>
      <c r="W253" s="42">
        <f t="shared" si="53"/>
        <v>0</v>
      </c>
      <c r="X253" s="42">
        <v>0</v>
      </c>
      <c r="Y253" s="43">
        <v>0</v>
      </c>
      <c r="Z253" s="44">
        <f t="shared" si="54"/>
        <v>0</v>
      </c>
      <c r="AA253" s="42">
        <f t="shared" si="55"/>
        <v>0</v>
      </c>
      <c r="AB253" s="42">
        <v>0</v>
      </c>
      <c r="AC253" s="43">
        <v>0</v>
      </c>
      <c r="AD253" s="42">
        <f t="shared" si="56"/>
        <v>0</v>
      </c>
      <c r="AE253" s="42">
        <v>0</v>
      </c>
      <c r="AF253" s="43">
        <v>0</v>
      </c>
      <c r="AG253" s="42">
        <f t="shared" si="57"/>
        <v>0</v>
      </c>
      <c r="AH253" s="42">
        <v>0</v>
      </c>
      <c r="AI253" s="43">
        <v>0</v>
      </c>
      <c r="AJ253" s="42">
        <f t="shared" si="58"/>
        <v>0</v>
      </c>
      <c r="AK253" s="42">
        <v>0</v>
      </c>
      <c r="AL253" s="43">
        <v>0</v>
      </c>
      <c r="AM253" s="42">
        <f t="shared" si="59"/>
        <v>0</v>
      </c>
      <c r="AN253" s="42">
        <v>0</v>
      </c>
      <c r="AO253" s="43">
        <v>0</v>
      </c>
    </row>
    <row r="254" spans="1:41" ht="19.5" customHeight="1">
      <c r="A254" s="41" t="s">
        <v>345</v>
      </c>
      <c r="B254" s="41" t="s">
        <v>102</v>
      </c>
      <c r="C254" s="41" t="s">
        <v>195</v>
      </c>
      <c r="D254" s="41" t="s">
        <v>347</v>
      </c>
      <c r="E254" s="42">
        <f t="shared" si="45"/>
        <v>486.89</v>
      </c>
      <c r="F254" s="42">
        <f t="shared" si="46"/>
        <v>461.9</v>
      </c>
      <c r="G254" s="42">
        <f t="shared" si="47"/>
        <v>461.9</v>
      </c>
      <c r="H254" s="42">
        <v>240.89</v>
      </c>
      <c r="I254" s="43">
        <v>221.01</v>
      </c>
      <c r="J254" s="42">
        <f t="shared" si="48"/>
        <v>0</v>
      </c>
      <c r="K254" s="42">
        <v>0</v>
      </c>
      <c r="L254" s="43">
        <v>0</v>
      </c>
      <c r="M254" s="42">
        <f t="shared" si="49"/>
        <v>0</v>
      </c>
      <c r="N254" s="42">
        <v>0</v>
      </c>
      <c r="O254" s="43">
        <v>0</v>
      </c>
      <c r="P254" s="44">
        <f t="shared" si="50"/>
        <v>0</v>
      </c>
      <c r="Q254" s="42">
        <f t="shared" si="51"/>
        <v>0</v>
      </c>
      <c r="R254" s="42">
        <v>0</v>
      </c>
      <c r="S254" s="43">
        <v>0</v>
      </c>
      <c r="T254" s="42">
        <f t="shared" si="52"/>
        <v>0</v>
      </c>
      <c r="U254" s="42">
        <v>0</v>
      </c>
      <c r="V254" s="42">
        <v>0</v>
      </c>
      <c r="W254" s="42">
        <f t="shared" si="53"/>
        <v>0</v>
      </c>
      <c r="X254" s="42">
        <v>0</v>
      </c>
      <c r="Y254" s="43">
        <v>0</v>
      </c>
      <c r="Z254" s="44">
        <f t="shared" si="54"/>
        <v>24.99</v>
      </c>
      <c r="AA254" s="42">
        <f t="shared" si="55"/>
        <v>24.99</v>
      </c>
      <c r="AB254" s="42">
        <v>0</v>
      </c>
      <c r="AC254" s="43">
        <v>24.99</v>
      </c>
      <c r="AD254" s="42">
        <f t="shared" si="56"/>
        <v>0</v>
      </c>
      <c r="AE254" s="42">
        <v>0</v>
      </c>
      <c r="AF254" s="43">
        <v>0</v>
      </c>
      <c r="AG254" s="42">
        <f t="shared" si="57"/>
        <v>0</v>
      </c>
      <c r="AH254" s="42">
        <v>0</v>
      </c>
      <c r="AI254" s="43">
        <v>0</v>
      </c>
      <c r="AJ254" s="42">
        <f t="shared" si="58"/>
        <v>0</v>
      </c>
      <c r="AK254" s="42">
        <v>0</v>
      </c>
      <c r="AL254" s="43">
        <v>0</v>
      </c>
      <c r="AM254" s="42">
        <f t="shared" si="59"/>
        <v>0</v>
      </c>
      <c r="AN254" s="42">
        <v>0</v>
      </c>
      <c r="AO254" s="43">
        <v>0</v>
      </c>
    </row>
    <row r="255" spans="1:41" ht="19.5" customHeight="1">
      <c r="A255" s="41" t="s">
        <v>38</v>
      </c>
      <c r="B255" s="41" t="s">
        <v>38</v>
      </c>
      <c r="C255" s="41" t="s">
        <v>38</v>
      </c>
      <c r="D255" s="41" t="s">
        <v>348</v>
      </c>
      <c r="E255" s="42">
        <f t="shared" si="45"/>
        <v>438.53999999999996</v>
      </c>
      <c r="F255" s="42">
        <f t="shared" si="46"/>
        <v>0.7</v>
      </c>
      <c r="G255" s="42">
        <f t="shared" si="47"/>
        <v>0.7</v>
      </c>
      <c r="H255" s="42">
        <v>0</v>
      </c>
      <c r="I255" s="43">
        <v>0.7</v>
      </c>
      <c r="J255" s="42">
        <f t="shared" si="48"/>
        <v>0</v>
      </c>
      <c r="K255" s="42">
        <v>0</v>
      </c>
      <c r="L255" s="43">
        <v>0</v>
      </c>
      <c r="M255" s="42">
        <f t="shared" si="49"/>
        <v>0</v>
      </c>
      <c r="N255" s="42">
        <v>0</v>
      </c>
      <c r="O255" s="43">
        <v>0</v>
      </c>
      <c r="P255" s="44">
        <f t="shared" si="50"/>
        <v>0</v>
      </c>
      <c r="Q255" s="42">
        <f t="shared" si="51"/>
        <v>0</v>
      </c>
      <c r="R255" s="42">
        <v>0</v>
      </c>
      <c r="S255" s="43">
        <v>0</v>
      </c>
      <c r="T255" s="42">
        <f t="shared" si="52"/>
        <v>0</v>
      </c>
      <c r="U255" s="42">
        <v>0</v>
      </c>
      <c r="V255" s="42">
        <v>0</v>
      </c>
      <c r="W255" s="42">
        <f t="shared" si="53"/>
        <v>0</v>
      </c>
      <c r="X255" s="42">
        <v>0</v>
      </c>
      <c r="Y255" s="43">
        <v>0</v>
      </c>
      <c r="Z255" s="44">
        <f t="shared" si="54"/>
        <v>437.84</v>
      </c>
      <c r="AA255" s="42">
        <f t="shared" si="55"/>
        <v>437.84</v>
      </c>
      <c r="AB255" s="42">
        <v>0</v>
      </c>
      <c r="AC255" s="43">
        <v>437.84</v>
      </c>
      <c r="AD255" s="42">
        <f t="shared" si="56"/>
        <v>0</v>
      </c>
      <c r="AE255" s="42">
        <v>0</v>
      </c>
      <c r="AF255" s="43">
        <v>0</v>
      </c>
      <c r="AG255" s="42">
        <f t="shared" si="57"/>
        <v>0</v>
      </c>
      <c r="AH255" s="42">
        <v>0</v>
      </c>
      <c r="AI255" s="43">
        <v>0</v>
      </c>
      <c r="AJ255" s="42">
        <f t="shared" si="58"/>
        <v>0</v>
      </c>
      <c r="AK255" s="42">
        <v>0</v>
      </c>
      <c r="AL255" s="43">
        <v>0</v>
      </c>
      <c r="AM255" s="42">
        <f t="shared" si="59"/>
        <v>0</v>
      </c>
      <c r="AN255" s="42">
        <v>0</v>
      </c>
      <c r="AO255" s="43">
        <v>0</v>
      </c>
    </row>
    <row r="256" spans="1:41" ht="19.5" customHeight="1">
      <c r="A256" s="41" t="s">
        <v>349</v>
      </c>
      <c r="B256" s="41" t="s">
        <v>93</v>
      </c>
      <c r="C256" s="41" t="s">
        <v>195</v>
      </c>
      <c r="D256" s="41" t="s">
        <v>350</v>
      </c>
      <c r="E256" s="42">
        <f t="shared" si="45"/>
        <v>88.78</v>
      </c>
      <c r="F256" s="42">
        <f t="shared" si="46"/>
        <v>0.7</v>
      </c>
      <c r="G256" s="42">
        <f t="shared" si="47"/>
        <v>0.7</v>
      </c>
      <c r="H256" s="42">
        <v>0</v>
      </c>
      <c r="I256" s="43">
        <v>0.7</v>
      </c>
      <c r="J256" s="42">
        <f t="shared" si="48"/>
        <v>0</v>
      </c>
      <c r="K256" s="42">
        <v>0</v>
      </c>
      <c r="L256" s="43">
        <v>0</v>
      </c>
      <c r="M256" s="42">
        <f t="shared" si="49"/>
        <v>0</v>
      </c>
      <c r="N256" s="42">
        <v>0</v>
      </c>
      <c r="O256" s="43">
        <v>0</v>
      </c>
      <c r="P256" s="44">
        <f t="shared" si="50"/>
        <v>0</v>
      </c>
      <c r="Q256" s="42">
        <f t="shared" si="51"/>
        <v>0</v>
      </c>
      <c r="R256" s="42">
        <v>0</v>
      </c>
      <c r="S256" s="43">
        <v>0</v>
      </c>
      <c r="T256" s="42">
        <f t="shared" si="52"/>
        <v>0</v>
      </c>
      <c r="U256" s="42">
        <v>0</v>
      </c>
      <c r="V256" s="42">
        <v>0</v>
      </c>
      <c r="W256" s="42">
        <f t="shared" si="53"/>
        <v>0</v>
      </c>
      <c r="X256" s="42">
        <v>0</v>
      </c>
      <c r="Y256" s="43">
        <v>0</v>
      </c>
      <c r="Z256" s="44">
        <f t="shared" si="54"/>
        <v>88.08</v>
      </c>
      <c r="AA256" s="42">
        <f t="shared" si="55"/>
        <v>88.08</v>
      </c>
      <c r="AB256" s="42">
        <v>0</v>
      </c>
      <c r="AC256" s="43">
        <v>88.08</v>
      </c>
      <c r="AD256" s="42">
        <f t="shared" si="56"/>
        <v>0</v>
      </c>
      <c r="AE256" s="42">
        <v>0</v>
      </c>
      <c r="AF256" s="43">
        <v>0</v>
      </c>
      <c r="AG256" s="42">
        <f t="shared" si="57"/>
        <v>0</v>
      </c>
      <c r="AH256" s="42">
        <v>0</v>
      </c>
      <c r="AI256" s="43">
        <v>0</v>
      </c>
      <c r="AJ256" s="42">
        <f t="shared" si="58"/>
        <v>0</v>
      </c>
      <c r="AK256" s="42">
        <v>0</v>
      </c>
      <c r="AL256" s="43">
        <v>0</v>
      </c>
      <c r="AM256" s="42">
        <f t="shared" si="59"/>
        <v>0</v>
      </c>
      <c r="AN256" s="42">
        <v>0</v>
      </c>
      <c r="AO256" s="43">
        <v>0</v>
      </c>
    </row>
    <row r="257" spans="1:41" ht="19.5" customHeight="1">
      <c r="A257" s="41" t="s">
        <v>349</v>
      </c>
      <c r="B257" s="41" t="s">
        <v>102</v>
      </c>
      <c r="C257" s="41" t="s">
        <v>195</v>
      </c>
      <c r="D257" s="41" t="s">
        <v>351</v>
      </c>
      <c r="E257" s="42">
        <f t="shared" si="45"/>
        <v>349.76</v>
      </c>
      <c r="F257" s="42">
        <f t="shared" si="46"/>
        <v>0</v>
      </c>
      <c r="G257" s="42">
        <f t="shared" si="47"/>
        <v>0</v>
      </c>
      <c r="H257" s="42">
        <v>0</v>
      </c>
      <c r="I257" s="43">
        <v>0</v>
      </c>
      <c r="J257" s="42">
        <f t="shared" si="48"/>
        <v>0</v>
      </c>
      <c r="K257" s="42">
        <v>0</v>
      </c>
      <c r="L257" s="43">
        <v>0</v>
      </c>
      <c r="M257" s="42">
        <f t="shared" si="49"/>
        <v>0</v>
      </c>
      <c r="N257" s="42">
        <v>0</v>
      </c>
      <c r="O257" s="43">
        <v>0</v>
      </c>
      <c r="P257" s="44">
        <f t="shared" si="50"/>
        <v>0</v>
      </c>
      <c r="Q257" s="42">
        <f t="shared" si="51"/>
        <v>0</v>
      </c>
      <c r="R257" s="42">
        <v>0</v>
      </c>
      <c r="S257" s="43">
        <v>0</v>
      </c>
      <c r="T257" s="42">
        <f t="shared" si="52"/>
        <v>0</v>
      </c>
      <c r="U257" s="42">
        <v>0</v>
      </c>
      <c r="V257" s="42">
        <v>0</v>
      </c>
      <c r="W257" s="42">
        <f t="shared" si="53"/>
        <v>0</v>
      </c>
      <c r="X257" s="42">
        <v>0</v>
      </c>
      <c r="Y257" s="43">
        <v>0</v>
      </c>
      <c r="Z257" s="44">
        <f t="shared" si="54"/>
        <v>349.76</v>
      </c>
      <c r="AA257" s="42">
        <f t="shared" si="55"/>
        <v>349.76</v>
      </c>
      <c r="AB257" s="42">
        <v>0</v>
      </c>
      <c r="AC257" s="43">
        <v>349.76</v>
      </c>
      <c r="AD257" s="42">
        <f t="shared" si="56"/>
        <v>0</v>
      </c>
      <c r="AE257" s="42">
        <v>0</v>
      </c>
      <c r="AF257" s="43">
        <v>0</v>
      </c>
      <c r="AG257" s="42">
        <f t="shared" si="57"/>
        <v>0</v>
      </c>
      <c r="AH257" s="42">
        <v>0</v>
      </c>
      <c r="AI257" s="43">
        <v>0</v>
      </c>
      <c r="AJ257" s="42">
        <f t="shared" si="58"/>
        <v>0</v>
      </c>
      <c r="AK257" s="42">
        <v>0</v>
      </c>
      <c r="AL257" s="43">
        <v>0</v>
      </c>
      <c r="AM257" s="42">
        <f t="shared" si="59"/>
        <v>0</v>
      </c>
      <c r="AN257" s="42">
        <v>0</v>
      </c>
      <c r="AO257" s="43">
        <v>0</v>
      </c>
    </row>
    <row r="258" spans="1:41" ht="19.5" customHeight="1">
      <c r="A258" s="41" t="s">
        <v>38</v>
      </c>
      <c r="B258" s="41" t="s">
        <v>38</v>
      </c>
      <c r="C258" s="41" t="s">
        <v>38</v>
      </c>
      <c r="D258" s="41" t="s">
        <v>339</v>
      </c>
      <c r="E258" s="42">
        <f t="shared" si="45"/>
        <v>5.68</v>
      </c>
      <c r="F258" s="42">
        <f t="shared" si="46"/>
        <v>5.68</v>
      </c>
      <c r="G258" s="42">
        <f t="shared" si="47"/>
        <v>5.68</v>
      </c>
      <c r="H258" s="42">
        <v>5.68</v>
      </c>
      <c r="I258" s="43">
        <v>0</v>
      </c>
      <c r="J258" s="42">
        <f t="shared" si="48"/>
        <v>0</v>
      </c>
      <c r="K258" s="42">
        <v>0</v>
      </c>
      <c r="L258" s="43">
        <v>0</v>
      </c>
      <c r="M258" s="42">
        <f t="shared" si="49"/>
        <v>0</v>
      </c>
      <c r="N258" s="42">
        <v>0</v>
      </c>
      <c r="O258" s="43">
        <v>0</v>
      </c>
      <c r="P258" s="44">
        <f t="shared" si="50"/>
        <v>0</v>
      </c>
      <c r="Q258" s="42">
        <f t="shared" si="51"/>
        <v>0</v>
      </c>
      <c r="R258" s="42">
        <v>0</v>
      </c>
      <c r="S258" s="43">
        <v>0</v>
      </c>
      <c r="T258" s="42">
        <f t="shared" si="52"/>
        <v>0</v>
      </c>
      <c r="U258" s="42">
        <v>0</v>
      </c>
      <c r="V258" s="42">
        <v>0</v>
      </c>
      <c r="W258" s="42">
        <f t="shared" si="53"/>
        <v>0</v>
      </c>
      <c r="X258" s="42">
        <v>0</v>
      </c>
      <c r="Y258" s="43">
        <v>0</v>
      </c>
      <c r="Z258" s="44">
        <f t="shared" si="54"/>
        <v>0</v>
      </c>
      <c r="AA258" s="42">
        <f t="shared" si="55"/>
        <v>0</v>
      </c>
      <c r="AB258" s="42">
        <v>0</v>
      </c>
      <c r="AC258" s="43">
        <v>0</v>
      </c>
      <c r="AD258" s="42">
        <f t="shared" si="56"/>
        <v>0</v>
      </c>
      <c r="AE258" s="42">
        <v>0</v>
      </c>
      <c r="AF258" s="43">
        <v>0</v>
      </c>
      <c r="AG258" s="42">
        <f t="shared" si="57"/>
        <v>0</v>
      </c>
      <c r="AH258" s="42">
        <v>0</v>
      </c>
      <c r="AI258" s="43">
        <v>0</v>
      </c>
      <c r="AJ258" s="42">
        <f t="shared" si="58"/>
        <v>0</v>
      </c>
      <c r="AK258" s="42">
        <v>0</v>
      </c>
      <c r="AL258" s="43">
        <v>0</v>
      </c>
      <c r="AM258" s="42">
        <f t="shared" si="59"/>
        <v>0</v>
      </c>
      <c r="AN258" s="42">
        <v>0</v>
      </c>
      <c r="AO258" s="43">
        <v>0</v>
      </c>
    </row>
    <row r="259" spans="1:41" ht="19.5" customHeight="1">
      <c r="A259" s="41" t="s">
        <v>340</v>
      </c>
      <c r="B259" s="41" t="s">
        <v>93</v>
      </c>
      <c r="C259" s="41" t="s">
        <v>195</v>
      </c>
      <c r="D259" s="41" t="s">
        <v>341</v>
      </c>
      <c r="E259" s="42">
        <f t="shared" si="45"/>
        <v>5.68</v>
      </c>
      <c r="F259" s="42">
        <f t="shared" si="46"/>
        <v>5.68</v>
      </c>
      <c r="G259" s="42">
        <f t="shared" si="47"/>
        <v>5.68</v>
      </c>
      <c r="H259" s="42">
        <v>5.68</v>
      </c>
      <c r="I259" s="43">
        <v>0</v>
      </c>
      <c r="J259" s="42">
        <f t="shared" si="48"/>
        <v>0</v>
      </c>
      <c r="K259" s="42">
        <v>0</v>
      </c>
      <c r="L259" s="43">
        <v>0</v>
      </c>
      <c r="M259" s="42">
        <f t="shared" si="49"/>
        <v>0</v>
      </c>
      <c r="N259" s="42">
        <v>0</v>
      </c>
      <c r="O259" s="43">
        <v>0</v>
      </c>
      <c r="P259" s="44">
        <f t="shared" si="50"/>
        <v>0</v>
      </c>
      <c r="Q259" s="42">
        <f t="shared" si="51"/>
        <v>0</v>
      </c>
      <c r="R259" s="42">
        <v>0</v>
      </c>
      <c r="S259" s="43">
        <v>0</v>
      </c>
      <c r="T259" s="42">
        <f t="shared" si="52"/>
        <v>0</v>
      </c>
      <c r="U259" s="42">
        <v>0</v>
      </c>
      <c r="V259" s="42">
        <v>0</v>
      </c>
      <c r="W259" s="42">
        <f t="shared" si="53"/>
        <v>0</v>
      </c>
      <c r="X259" s="42">
        <v>0</v>
      </c>
      <c r="Y259" s="43">
        <v>0</v>
      </c>
      <c r="Z259" s="44">
        <f t="shared" si="54"/>
        <v>0</v>
      </c>
      <c r="AA259" s="42">
        <f t="shared" si="55"/>
        <v>0</v>
      </c>
      <c r="AB259" s="42">
        <v>0</v>
      </c>
      <c r="AC259" s="43">
        <v>0</v>
      </c>
      <c r="AD259" s="42">
        <f t="shared" si="56"/>
        <v>0</v>
      </c>
      <c r="AE259" s="42">
        <v>0</v>
      </c>
      <c r="AF259" s="43">
        <v>0</v>
      </c>
      <c r="AG259" s="42">
        <f t="shared" si="57"/>
        <v>0</v>
      </c>
      <c r="AH259" s="42">
        <v>0</v>
      </c>
      <c r="AI259" s="43">
        <v>0</v>
      </c>
      <c r="AJ259" s="42">
        <f t="shared" si="58"/>
        <v>0</v>
      </c>
      <c r="AK259" s="42">
        <v>0</v>
      </c>
      <c r="AL259" s="43">
        <v>0</v>
      </c>
      <c r="AM259" s="42">
        <f t="shared" si="59"/>
        <v>0</v>
      </c>
      <c r="AN259" s="42">
        <v>0</v>
      </c>
      <c r="AO259" s="43">
        <v>0</v>
      </c>
    </row>
    <row r="260" spans="1:41" ht="19.5" customHeight="1">
      <c r="A260" s="41" t="s">
        <v>38</v>
      </c>
      <c r="B260" s="41" t="s">
        <v>38</v>
      </c>
      <c r="C260" s="41" t="s">
        <v>38</v>
      </c>
      <c r="D260" s="41" t="s">
        <v>196</v>
      </c>
      <c r="E260" s="42">
        <f t="shared" si="45"/>
        <v>1001.82</v>
      </c>
      <c r="F260" s="42">
        <f t="shared" si="46"/>
        <v>1001.82</v>
      </c>
      <c r="G260" s="42">
        <f t="shared" si="47"/>
        <v>1001.82</v>
      </c>
      <c r="H260" s="42">
        <v>781.09</v>
      </c>
      <c r="I260" s="43">
        <v>220.73</v>
      </c>
      <c r="J260" s="42">
        <f t="shared" si="48"/>
        <v>0</v>
      </c>
      <c r="K260" s="42">
        <v>0</v>
      </c>
      <c r="L260" s="43">
        <v>0</v>
      </c>
      <c r="M260" s="42">
        <f t="shared" si="49"/>
        <v>0</v>
      </c>
      <c r="N260" s="42">
        <v>0</v>
      </c>
      <c r="O260" s="43">
        <v>0</v>
      </c>
      <c r="P260" s="44">
        <f t="shared" si="50"/>
        <v>0</v>
      </c>
      <c r="Q260" s="42">
        <f t="shared" si="51"/>
        <v>0</v>
      </c>
      <c r="R260" s="42">
        <v>0</v>
      </c>
      <c r="S260" s="43">
        <v>0</v>
      </c>
      <c r="T260" s="42">
        <f t="shared" si="52"/>
        <v>0</v>
      </c>
      <c r="U260" s="42">
        <v>0</v>
      </c>
      <c r="V260" s="42">
        <v>0</v>
      </c>
      <c r="W260" s="42">
        <f t="shared" si="53"/>
        <v>0</v>
      </c>
      <c r="X260" s="42">
        <v>0</v>
      </c>
      <c r="Y260" s="43">
        <v>0</v>
      </c>
      <c r="Z260" s="44">
        <f t="shared" si="54"/>
        <v>0</v>
      </c>
      <c r="AA260" s="42">
        <f t="shared" si="55"/>
        <v>0</v>
      </c>
      <c r="AB260" s="42">
        <v>0</v>
      </c>
      <c r="AC260" s="43">
        <v>0</v>
      </c>
      <c r="AD260" s="42">
        <f t="shared" si="56"/>
        <v>0</v>
      </c>
      <c r="AE260" s="42">
        <v>0</v>
      </c>
      <c r="AF260" s="43">
        <v>0</v>
      </c>
      <c r="AG260" s="42">
        <f t="shared" si="57"/>
        <v>0</v>
      </c>
      <c r="AH260" s="42">
        <v>0</v>
      </c>
      <c r="AI260" s="43">
        <v>0</v>
      </c>
      <c r="AJ260" s="42">
        <f t="shared" si="58"/>
        <v>0</v>
      </c>
      <c r="AK260" s="42">
        <v>0</v>
      </c>
      <c r="AL260" s="43">
        <v>0</v>
      </c>
      <c r="AM260" s="42">
        <f t="shared" si="59"/>
        <v>0</v>
      </c>
      <c r="AN260" s="42">
        <v>0</v>
      </c>
      <c r="AO260" s="43">
        <v>0</v>
      </c>
    </row>
    <row r="261" spans="1:41" ht="19.5" customHeight="1">
      <c r="A261" s="41" t="s">
        <v>38</v>
      </c>
      <c r="B261" s="41" t="s">
        <v>38</v>
      </c>
      <c r="C261" s="41" t="s">
        <v>38</v>
      </c>
      <c r="D261" s="41" t="s">
        <v>344</v>
      </c>
      <c r="E261" s="42">
        <f t="shared" si="45"/>
        <v>988.12</v>
      </c>
      <c r="F261" s="42">
        <f t="shared" si="46"/>
        <v>988.12</v>
      </c>
      <c r="G261" s="42">
        <f t="shared" si="47"/>
        <v>988.12</v>
      </c>
      <c r="H261" s="42">
        <v>776.89</v>
      </c>
      <c r="I261" s="43">
        <v>211.23</v>
      </c>
      <c r="J261" s="42">
        <f t="shared" si="48"/>
        <v>0</v>
      </c>
      <c r="K261" s="42">
        <v>0</v>
      </c>
      <c r="L261" s="43">
        <v>0</v>
      </c>
      <c r="M261" s="42">
        <f t="shared" si="49"/>
        <v>0</v>
      </c>
      <c r="N261" s="42">
        <v>0</v>
      </c>
      <c r="O261" s="43">
        <v>0</v>
      </c>
      <c r="P261" s="44">
        <f t="shared" si="50"/>
        <v>0</v>
      </c>
      <c r="Q261" s="42">
        <f t="shared" si="51"/>
        <v>0</v>
      </c>
      <c r="R261" s="42">
        <v>0</v>
      </c>
      <c r="S261" s="43">
        <v>0</v>
      </c>
      <c r="T261" s="42">
        <f t="shared" si="52"/>
        <v>0</v>
      </c>
      <c r="U261" s="42">
        <v>0</v>
      </c>
      <c r="V261" s="42">
        <v>0</v>
      </c>
      <c r="W261" s="42">
        <f t="shared" si="53"/>
        <v>0</v>
      </c>
      <c r="X261" s="42">
        <v>0</v>
      </c>
      <c r="Y261" s="43">
        <v>0</v>
      </c>
      <c r="Z261" s="44">
        <f t="shared" si="54"/>
        <v>0</v>
      </c>
      <c r="AA261" s="42">
        <f t="shared" si="55"/>
        <v>0</v>
      </c>
      <c r="AB261" s="42">
        <v>0</v>
      </c>
      <c r="AC261" s="43">
        <v>0</v>
      </c>
      <c r="AD261" s="42">
        <f t="shared" si="56"/>
        <v>0</v>
      </c>
      <c r="AE261" s="42">
        <v>0</v>
      </c>
      <c r="AF261" s="43">
        <v>0</v>
      </c>
      <c r="AG261" s="42">
        <f t="shared" si="57"/>
        <v>0</v>
      </c>
      <c r="AH261" s="42">
        <v>0</v>
      </c>
      <c r="AI261" s="43">
        <v>0</v>
      </c>
      <c r="AJ261" s="42">
        <f t="shared" si="58"/>
        <v>0</v>
      </c>
      <c r="AK261" s="42">
        <v>0</v>
      </c>
      <c r="AL261" s="43">
        <v>0</v>
      </c>
      <c r="AM261" s="42">
        <f t="shared" si="59"/>
        <v>0</v>
      </c>
      <c r="AN261" s="42">
        <v>0</v>
      </c>
      <c r="AO261" s="43">
        <v>0</v>
      </c>
    </row>
    <row r="262" spans="1:41" ht="19.5" customHeight="1">
      <c r="A262" s="41" t="s">
        <v>345</v>
      </c>
      <c r="B262" s="41" t="s">
        <v>93</v>
      </c>
      <c r="C262" s="41" t="s">
        <v>197</v>
      </c>
      <c r="D262" s="41" t="s">
        <v>346</v>
      </c>
      <c r="E262" s="42">
        <f t="shared" si="45"/>
        <v>601.86</v>
      </c>
      <c r="F262" s="42">
        <f t="shared" si="46"/>
        <v>601.86</v>
      </c>
      <c r="G262" s="42">
        <f t="shared" si="47"/>
        <v>601.86</v>
      </c>
      <c r="H262" s="42">
        <v>601.86</v>
      </c>
      <c r="I262" s="43">
        <v>0</v>
      </c>
      <c r="J262" s="42">
        <f t="shared" si="48"/>
        <v>0</v>
      </c>
      <c r="K262" s="42">
        <v>0</v>
      </c>
      <c r="L262" s="43">
        <v>0</v>
      </c>
      <c r="M262" s="42">
        <f t="shared" si="49"/>
        <v>0</v>
      </c>
      <c r="N262" s="42">
        <v>0</v>
      </c>
      <c r="O262" s="43">
        <v>0</v>
      </c>
      <c r="P262" s="44">
        <f t="shared" si="50"/>
        <v>0</v>
      </c>
      <c r="Q262" s="42">
        <f t="shared" si="51"/>
        <v>0</v>
      </c>
      <c r="R262" s="42">
        <v>0</v>
      </c>
      <c r="S262" s="43">
        <v>0</v>
      </c>
      <c r="T262" s="42">
        <f t="shared" si="52"/>
        <v>0</v>
      </c>
      <c r="U262" s="42">
        <v>0</v>
      </c>
      <c r="V262" s="42">
        <v>0</v>
      </c>
      <c r="W262" s="42">
        <f t="shared" si="53"/>
        <v>0</v>
      </c>
      <c r="X262" s="42">
        <v>0</v>
      </c>
      <c r="Y262" s="43">
        <v>0</v>
      </c>
      <c r="Z262" s="44">
        <f t="shared" si="54"/>
        <v>0</v>
      </c>
      <c r="AA262" s="42">
        <f t="shared" si="55"/>
        <v>0</v>
      </c>
      <c r="AB262" s="42">
        <v>0</v>
      </c>
      <c r="AC262" s="43">
        <v>0</v>
      </c>
      <c r="AD262" s="42">
        <f t="shared" si="56"/>
        <v>0</v>
      </c>
      <c r="AE262" s="42">
        <v>0</v>
      </c>
      <c r="AF262" s="43">
        <v>0</v>
      </c>
      <c r="AG262" s="42">
        <f t="shared" si="57"/>
        <v>0</v>
      </c>
      <c r="AH262" s="42">
        <v>0</v>
      </c>
      <c r="AI262" s="43">
        <v>0</v>
      </c>
      <c r="AJ262" s="42">
        <f t="shared" si="58"/>
        <v>0</v>
      </c>
      <c r="AK262" s="42">
        <v>0</v>
      </c>
      <c r="AL262" s="43">
        <v>0</v>
      </c>
      <c r="AM262" s="42">
        <f t="shared" si="59"/>
        <v>0</v>
      </c>
      <c r="AN262" s="42">
        <v>0</v>
      </c>
      <c r="AO262" s="43">
        <v>0</v>
      </c>
    </row>
    <row r="263" spans="1:41" ht="19.5" customHeight="1">
      <c r="A263" s="41" t="s">
        <v>345</v>
      </c>
      <c r="B263" s="41" t="s">
        <v>102</v>
      </c>
      <c r="C263" s="41" t="s">
        <v>197</v>
      </c>
      <c r="D263" s="41" t="s">
        <v>347</v>
      </c>
      <c r="E263" s="42">
        <f aca="true" t="shared" si="60" ref="E263:E326">SUM(F263,P263,Z263)</f>
        <v>386.26</v>
      </c>
      <c r="F263" s="42">
        <f aca="true" t="shared" si="61" ref="F263:F326">SUM(G263,J263,M263)</f>
        <v>386.26</v>
      </c>
      <c r="G263" s="42">
        <f aca="true" t="shared" si="62" ref="G263:G326">SUM(H263:I263)</f>
        <v>386.26</v>
      </c>
      <c r="H263" s="42">
        <v>175.03</v>
      </c>
      <c r="I263" s="43">
        <v>211.23</v>
      </c>
      <c r="J263" s="42">
        <f aca="true" t="shared" si="63" ref="J263:J326">SUM(K263:L263)</f>
        <v>0</v>
      </c>
      <c r="K263" s="42">
        <v>0</v>
      </c>
      <c r="L263" s="43">
        <v>0</v>
      </c>
      <c r="M263" s="42">
        <f aca="true" t="shared" si="64" ref="M263:M326">SUM(N263:O263)</f>
        <v>0</v>
      </c>
      <c r="N263" s="42">
        <v>0</v>
      </c>
      <c r="O263" s="43">
        <v>0</v>
      </c>
      <c r="P263" s="44">
        <f aca="true" t="shared" si="65" ref="P263:P326">SUM(Q263,T263,W263)</f>
        <v>0</v>
      </c>
      <c r="Q263" s="42">
        <f aca="true" t="shared" si="66" ref="Q263:Q326">SUM(R263:S263)</f>
        <v>0</v>
      </c>
      <c r="R263" s="42">
        <v>0</v>
      </c>
      <c r="S263" s="43">
        <v>0</v>
      </c>
      <c r="T263" s="42">
        <f aca="true" t="shared" si="67" ref="T263:T326">SUM(U263:V263)</f>
        <v>0</v>
      </c>
      <c r="U263" s="42">
        <v>0</v>
      </c>
      <c r="V263" s="42">
        <v>0</v>
      </c>
      <c r="W263" s="42">
        <f aca="true" t="shared" si="68" ref="W263:W326">SUM(X263:Y263)</f>
        <v>0</v>
      </c>
      <c r="X263" s="42">
        <v>0</v>
      </c>
      <c r="Y263" s="43">
        <v>0</v>
      </c>
      <c r="Z263" s="44">
        <f aca="true" t="shared" si="69" ref="Z263:Z326">SUM(AA263,AD263,AG263,AJ263,AM263)</f>
        <v>0</v>
      </c>
      <c r="AA263" s="42">
        <f aca="true" t="shared" si="70" ref="AA263:AA326">SUM(AB263:AC263)</f>
        <v>0</v>
      </c>
      <c r="AB263" s="42">
        <v>0</v>
      </c>
      <c r="AC263" s="43">
        <v>0</v>
      </c>
      <c r="AD263" s="42">
        <f aca="true" t="shared" si="71" ref="AD263:AD326">SUM(AE263:AF263)</f>
        <v>0</v>
      </c>
      <c r="AE263" s="42">
        <v>0</v>
      </c>
      <c r="AF263" s="43">
        <v>0</v>
      </c>
      <c r="AG263" s="42">
        <f aca="true" t="shared" si="72" ref="AG263:AG326">SUM(AH263:AI263)</f>
        <v>0</v>
      </c>
      <c r="AH263" s="42">
        <v>0</v>
      </c>
      <c r="AI263" s="43">
        <v>0</v>
      </c>
      <c r="AJ263" s="42">
        <f aca="true" t="shared" si="73" ref="AJ263:AJ326">SUM(AK263:AL263)</f>
        <v>0</v>
      </c>
      <c r="AK263" s="42">
        <v>0</v>
      </c>
      <c r="AL263" s="43">
        <v>0</v>
      </c>
      <c r="AM263" s="42">
        <f aca="true" t="shared" si="74" ref="AM263:AM326">SUM(AN263:AO263)</f>
        <v>0</v>
      </c>
      <c r="AN263" s="42">
        <v>0</v>
      </c>
      <c r="AO263" s="43">
        <v>0</v>
      </c>
    </row>
    <row r="264" spans="1:41" ht="19.5" customHeight="1">
      <c r="A264" s="41" t="s">
        <v>38</v>
      </c>
      <c r="B264" s="41" t="s">
        <v>38</v>
      </c>
      <c r="C264" s="41" t="s">
        <v>38</v>
      </c>
      <c r="D264" s="41" t="s">
        <v>348</v>
      </c>
      <c r="E264" s="42">
        <f t="shared" si="60"/>
        <v>9.5</v>
      </c>
      <c r="F264" s="42">
        <f t="shared" si="61"/>
        <v>9.5</v>
      </c>
      <c r="G264" s="42">
        <f t="shared" si="62"/>
        <v>9.5</v>
      </c>
      <c r="H264" s="42">
        <v>0</v>
      </c>
      <c r="I264" s="43">
        <v>9.5</v>
      </c>
      <c r="J264" s="42">
        <f t="shared" si="63"/>
        <v>0</v>
      </c>
      <c r="K264" s="42">
        <v>0</v>
      </c>
      <c r="L264" s="43">
        <v>0</v>
      </c>
      <c r="M264" s="42">
        <f t="shared" si="64"/>
        <v>0</v>
      </c>
      <c r="N264" s="42">
        <v>0</v>
      </c>
      <c r="O264" s="43">
        <v>0</v>
      </c>
      <c r="P264" s="44">
        <f t="shared" si="65"/>
        <v>0</v>
      </c>
      <c r="Q264" s="42">
        <f t="shared" si="66"/>
        <v>0</v>
      </c>
      <c r="R264" s="42">
        <v>0</v>
      </c>
      <c r="S264" s="43">
        <v>0</v>
      </c>
      <c r="T264" s="42">
        <f t="shared" si="67"/>
        <v>0</v>
      </c>
      <c r="U264" s="42">
        <v>0</v>
      </c>
      <c r="V264" s="42">
        <v>0</v>
      </c>
      <c r="W264" s="42">
        <f t="shared" si="68"/>
        <v>0</v>
      </c>
      <c r="X264" s="42">
        <v>0</v>
      </c>
      <c r="Y264" s="43">
        <v>0</v>
      </c>
      <c r="Z264" s="44">
        <f t="shared" si="69"/>
        <v>0</v>
      </c>
      <c r="AA264" s="42">
        <f t="shared" si="70"/>
        <v>0</v>
      </c>
      <c r="AB264" s="42">
        <v>0</v>
      </c>
      <c r="AC264" s="43">
        <v>0</v>
      </c>
      <c r="AD264" s="42">
        <f t="shared" si="71"/>
        <v>0</v>
      </c>
      <c r="AE264" s="42">
        <v>0</v>
      </c>
      <c r="AF264" s="43">
        <v>0</v>
      </c>
      <c r="AG264" s="42">
        <f t="shared" si="72"/>
        <v>0</v>
      </c>
      <c r="AH264" s="42">
        <v>0</v>
      </c>
      <c r="AI264" s="43">
        <v>0</v>
      </c>
      <c r="AJ264" s="42">
        <f t="shared" si="73"/>
        <v>0</v>
      </c>
      <c r="AK264" s="42">
        <v>0</v>
      </c>
      <c r="AL264" s="43">
        <v>0</v>
      </c>
      <c r="AM264" s="42">
        <f t="shared" si="74"/>
        <v>0</v>
      </c>
      <c r="AN264" s="42">
        <v>0</v>
      </c>
      <c r="AO264" s="43">
        <v>0</v>
      </c>
    </row>
    <row r="265" spans="1:41" ht="19.5" customHeight="1">
      <c r="A265" s="41" t="s">
        <v>349</v>
      </c>
      <c r="B265" s="41" t="s">
        <v>93</v>
      </c>
      <c r="C265" s="41" t="s">
        <v>197</v>
      </c>
      <c r="D265" s="41" t="s">
        <v>350</v>
      </c>
      <c r="E265" s="42">
        <f t="shared" si="60"/>
        <v>9.5</v>
      </c>
      <c r="F265" s="42">
        <f t="shared" si="61"/>
        <v>9.5</v>
      </c>
      <c r="G265" s="42">
        <f t="shared" si="62"/>
        <v>9.5</v>
      </c>
      <c r="H265" s="42">
        <v>0</v>
      </c>
      <c r="I265" s="43">
        <v>9.5</v>
      </c>
      <c r="J265" s="42">
        <f t="shared" si="63"/>
        <v>0</v>
      </c>
      <c r="K265" s="42">
        <v>0</v>
      </c>
      <c r="L265" s="43">
        <v>0</v>
      </c>
      <c r="M265" s="42">
        <f t="shared" si="64"/>
        <v>0</v>
      </c>
      <c r="N265" s="42">
        <v>0</v>
      </c>
      <c r="O265" s="43">
        <v>0</v>
      </c>
      <c r="P265" s="44">
        <f t="shared" si="65"/>
        <v>0</v>
      </c>
      <c r="Q265" s="42">
        <f t="shared" si="66"/>
        <v>0</v>
      </c>
      <c r="R265" s="42">
        <v>0</v>
      </c>
      <c r="S265" s="43">
        <v>0</v>
      </c>
      <c r="T265" s="42">
        <f t="shared" si="67"/>
        <v>0</v>
      </c>
      <c r="U265" s="42">
        <v>0</v>
      </c>
      <c r="V265" s="42">
        <v>0</v>
      </c>
      <c r="W265" s="42">
        <f t="shared" si="68"/>
        <v>0</v>
      </c>
      <c r="X265" s="42">
        <v>0</v>
      </c>
      <c r="Y265" s="43">
        <v>0</v>
      </c>
      <c r="Z265" s="44">
        <f t="shared" si="69"/>
        <v>0</v>
      </c>
      <c r="AA265" s="42">
        <f t="shared" si="70"/>
        <v>0</v>
      </c>
      <c r="AB265" s="42">
        <v>0</v>
      </c>
      <c r="AC265" s="43">
        <v>0</v>
      </c>
      <c r="AD265" s="42">
        <f t="shared" si="71"/>
        <v>0</v>
      </c>
      <c r="AE265" s="42">
        <v>0</v>
      </c>
      <c r="AF265" s="43">
        <v>0</v>
      </c>
      <c r="AG265" s="42">
        <f t="shared" si="72"/>
        <v>0</v>
      </c>
      <c r="AH265" s="42">
        <v>0</v>
      </c>
      <c r="AI265" s="43">
        <v>0</v>
      </c>
      <c r="AJ265" s="42">
        <f t="shared" si="73"/>
        <v>0</v>
      </c>
      <c r="AK265" s="42">
        <v>0</v>
      </c>
      <c r="AL265" s="43">
        <v>0</v>
      </c>
      <c r="AM265" s="42">
        <f t="shared" si="74"/>
        <v>0</v>
      </c>
      <c r="AN265" s="42">
        <v>0</v>
      </c>
      <c r="AO265" s="43">
        <v>0</v>
      </c>
    </row>
    <row r="266" spans="1:41" ht="19.5" customHeight="1">
      <c r="A266" s="41" t="s">
        <v>38</v>
      </c>
      <c r="B266" s="41" t="s">
        <v>38</v>
      </c>
      <c r="C266" s="41" t="s">
        <v>38</v>
      </c>
      <c r="D266" s="41" t="s">
        <v>339</v>
      </c>
      <c r="E266" s="42">
        <f t="shared" si="60"/>
        <v>4.2</v>
      </c>
      <c r="F266" s="42">
        <f t="shared" si="61"/>
        <v>4.2</v>
      </c>
      <c r="G266" s="42">
        <f t="shared" si="62"/>
        <v>4.2</v>
      </c>
      <c r="H266" s="42">
        <v>4.2</v>
      </c>
      <c r="I266" s="43">
        <v>0</v>
      </c>
      <c r="J266" s="42">
        <f t="shared" si="63"/>
        <v>0</v>
      </c>
      <c r="K266" s="42">
        <v>0</v>
      </c>
      <c r="L266" s="43">
        <v>0</v>
      </c>
      <c r="M266" s="42">
        <f t="shared" si="64"/>
        <v>0</v>
      </c>
      <c r="N266" s="42">
        <v>0</v>
      </c>
      <c r="O266" s="43">
        <v>0</v>
      </c>
      <c r="P266" s="44">
        <f t="shared" si="65"/>
        <v>0</v>
      </c>
      <c r="Q266" s="42">
        <f t="shared" si="66"/>
        <v>0</v>
      </c>
      <c r="R266" s="42">
        <v>0</v>
      </c>
      <c r="S266" s="43">
        <v>0</v>
      </c>
      <c r="T266" s="42">
        <f t="shared" si="67"/>
        <v>0</v>
      </c>
      <c r="U266" s="42">
        <v>0</v>
      </c>
      <c r="V266" s="42">
        <v>0</v>
      </c>
      <c r="W266" s="42">
        <f t="shared" si="68"/>
        <v>0</v>
      </c>
      <c r="X266" s="42">
        <v>0</v>
      </c>
      <c r="Y266" s="43">
        <v>0</v>
      </c>
      <c r="Z266" s="44">
        <f t="shared" si="69"/>
        <v>0</v>
      </c>
      <c r="AA266" s="42">
        <f t="shared" si="70"/>
        <v>0</v>
      </c>
      <c r="AB266" s="42">
        <v>0</v>
      </c>
      <c r="AC266" s="43">
        <v>0</v>
      </c>
      <c r="AD266" s="42">
        <f t="shared" si="71"/>
        <v>0</v>
      </c>
      <c r="AE266" s="42">
        <v>0</v>
      </c>
      <c r="AF266" s="43">
        <v>0</v>
      </c>
      <c r="AG266" s="42">
        <f t="shared" si="72"/>
        <v>0</v>
      </c>
      <c r="AH266" s="42">
        <v>0</v>
      </c>
      <c r="AI266" s="43">
        <v>0</v>
      </c>
      <c r="AJ266" s="42">
        <f t="shared" si="73"/>
        <v>0</v>
      </c>
      <c r="AK266" s="42">
        <v>0</v>
      </c>
      <c r="AL266" s="43">
        <v>0</v>
      </c>
      <c r="AM266" s="42">
        <f t="shared" si="74"/>
        <v>0</v>
      </c>
      <c r="AN266" s="42">
        <v>0</v>
      </c>
      <c r="AO266" s="43">
        <v>0</v>
      </c>
    </row>
    <row r="267" spans="1:41" ht="19.5" customHeight="1">
      <c r="A267" s="41" t="s">
        <v>340</v>
      </c>
      <c r="B267" s="41" t="s">
        <v>93</v>
      </c>
      <c r="C267" s="41" t="s">
        <v>197</v>
      </c>
      <c r="D267" s="41" t="s">
        <v>341</v>
      </c>
      <c r="E267" s="42">
        <f t="shared" si="60"/>
        <v>0.1</v>
      </c>
      <c r="F267" s="42">
        <f t="shared" si="61"/>
        <v>0.1</v>
      </c>
      <c r="G267" s="42">
        <f t="shared" si="62"/>
        <v>0.1</v>
      </c>
      <c r="H267" s="42">
        <v>0.1</v>
      </c>
      <c r="I267" s="43">
        <v>0</v>
      </c>
      <c r="J267" s="42">
        <f t="shared" si="63"/>
        <v>0</v>
      </c>
      <c r="K267" s="42">
        <v>0</v>
      </c>
      <c r="L267" s="43">
        <v>0</v>
      </c>
      <c r="M267" s="42">
        <f t="shared" si="64"/>
        <v>0</v>
      </c>
      <c r="N267" s="42">
        <v>0</v>
      </c>
      <c r="O267" s="43">
        <v>0</v>
      </c>
      <c r="P267" s="44">
        <f t="shared" si="65"/>
        <v>0</v>
      </c>
      <c r="Q267" s="42">
        <f t="shared" si="66"/>
        <v>0</v>
      </c>
      <c r="R267" s="42">
        <v>0</v>
      </c>
      <c r="S267" s="43">
        <v>0</v>
      </c>
      <c r="T267" s="42">
        <f t="shared" si="67"/>
        <v>0</v>
      </c>
      <c r="U267" s="42">
        <v>0</v>
      </c>
      <c r="V267" s="42">
        <v>0</v>
      </c>
      <c r="W267" s="42">
        <f t="shared" si="68"/>
        <v>0</v>
      </c>
      <c r="X267" s="42">
        <v>0</v>
      </c>
      <c r="Y267" s="43">
        <v>0</v>
      </c>
      <c r="Z267" s="44">
        <f t="shared" si="69"/>
        <v>0</v>
      </c>
      <c r="AA267" s="42">
        <f t="shared" si="70"/>
        <v>0</v>
      </c>
      <c r="AB267" s="42">
        <v>0</v>
      </c>
      <c r="AC267" s="43">
        <v>0</v>
      </c>
      <c r="AD267" s="42">
        <f t="shared" si="71"/>
        <v>0</v>
      </c>
      <c r="AE267" s="42">
        <v>0</v>
      </c>
      <c r="AF267" s="43">
        <v>0</v>
      </c>
      <c r="AG267" s="42">
        <f t="shared" si="72"/>
        <v>0</v>
      </c>
      <c r="AH267" s="42">
        <v>0</v>
      </c>
      <c r="AI267" s="43">
        <v>0</v>
      </c>
      <c r="AJ267" s="42">
        <f t="shared" si="73"/>
        <v>0</v>
      </c>
      <c r="AK267" s="42">
        <v>0</v>
      </c>
      <c r="AL267" s="43">
        <v>0</v>
      </c>
      <c r="AM267" s="42">
        <f t="shared" si="74"/>
        <v>0</v>
      </c>
      <c r="AN267" s="42">
        <v>0</v>
      </c>
      <c r="AO267" s="43">
        <v>0</v>
      </c>
    </row>
    <row r="268" spans="1:41" ht="19.5" customHeight="1">
      <c r="A268" s="41" t="s">
        <v>340</v>
      </c>
      <c r="B268" s="41" t="s">
        <v>85</v>
      </c>
      <c r="C268" s="41" t="s">
        <v>197</v>
      </c>
      <c r="D268" s="41" t="s">
        <v>343</v>
      </c>
      <c r="E268" s="42">
        <f t="shared" si="60"/>
        <v>4.1</v>
      </c>
      <c r="F268" s="42">
        <f t="shared" si="61"/>
        <v>4.1</v>
      </c>
      <c r="G268" s="42">
        <f t="shared" si="62"/>
        <v>4.1</v>
      </c>
      <c r="H268" s="42">
        <v>4.1</v>
      </c>
      <c r="I268" s="43">
        <v>0</v>
      </c>
      <c r="J268" s="42">
        <f t="shared" si="63"/>
        <v>0</v>
      </c>
      <c r="K268" s="42">
        <v>0</v>
      </c>
      <c r="L268" s="43">
        <v>0</v>
      </c>
      <c r="M268" s="42">
        <f t="shared" si="64"/>
        <v>0</v>
      </c>
      <c r="N268" s="42">
        <v>0</v>
      </c>
      <c r="O268" s="43">
        <v>0</v>
      </c>
      <c r="P268" s="44">
        <f t="shared" si="65"/>
        <v>0</v>
      </c>
      <c r="Q268" s="42">
        <f t="shared" si="66"/>
        <v>0</v>
      </c>
      <c r="R268" s="42">
        <v>0</v>
      </c>
      <c r="S268" s="43">
        <v>0</v>
      </c>
      <c r="T268" s="42">
        <f t="shared" si="67"/>
        <v>0</v>
      </c>
      <c r="U268" s="42">
        <v>0</v>
      </c>
      <c r="V268" s="42">
        <v>0</v>
      </c>
      <c r="W268" s="42">
        <f t="shared" si="68"/>
        <v>0</v>
      </c>
      <c r="X268" s="42">
        <v>0</v>
      </c>
      <c r="Y268" s="43">
        <v>0</v>
      </c>
      <c r="Z268" s="44">
        <f t="shared" si="69"/>
        <v>0</v>
      </c>
      <c r="AA268" s="42">
        <f t="shared" si="70"/>
        <v>0</v>
      </c>
      <c r="AB268" s="42">
        <v>0</v>
      </c>
      <c r="AC268" s="43">
        <v>0</v>
      </c>
      <c r="AD268" s="42">
        <f t="shared" si="71"/>
        <v>0</v>
      </c>
      <c r="AE268" s="42">
        <v>0</v>
      </c>
      <c r="AF268" s="43">
        <v>0</v>
      </c>
      <c r="AG268" s="42">
        <f t="shared" si="72"/>
        <v>0</v>
      </c>
      <c r="AH268" s="42">
        <v>0</v>
      </c>
      <c r="AI268" s="43">
        <v>0</v>
      </c>
      <c r="AJ268" s="42">
        <f t="shared" si="73"/>
        <v>0</v>
      </c>
      <c r="AK268" s="42">
        <v>0</v>
      </c>
      <c r="AL268" s="43">
        <v>0</v>
      </c>
      <c r="AM268" s="42">
        <f t="shared" si="74"/>
        <v>0</v>
      </c>
      <c r="AN268" s="42">
        <v>0</v>
      </c>
      <c r="AO268" s="43">
        <v>0</v>
      </c>
    </row>
    <row r="269" spans="1:41" ht="19.5" customHeight="1">
      <c r="A269" s="41" t="s">
        <v>38</v>
      </c>
      <c r="B269" s="41" t="s">
        <v>38</v>
      </c>
      <c r="C269" s="41" t="s">
        <v>38</v>
      </c>
      <c r="D269" s="41" t="s">
        <v>198</v>
      </c>
      <c r="E269" s="42">
        <f t="shared" si="60"/>
        <v>2220.15</v>
      </c>
      <c r="F269" s="42">
        <f t="shared" si="61"/>
        <v>2106.92</v>
      </c>
      <c r="G269" s="42">
        <f t="shared" si="62"/>
        <v>2106.92</v>
      </c>
      <c r="H269" s="42">
        <v>1604.35</v>
      </c>
      <c r="I269" s="43">
        <v>502.57</v>
      </c>
      <c r="J269" s="42">
        <f t="shared" si="63"/>
        <v>0</v>
      </c>
      <c r="K269" s="42">
        <v>0</v>
      </c>
      <c r="L269" s="43">
        <v>0</v>
      </c>
      <c r="M269" s="42">
        <f t="shared" si="64"/>
        <v>0</v>
      </c>
      <c r="N269" s="42">
        <v>0</v>
      </c>
      <c r="O269" s="43">
        <v>0</v>
      </c>
      <c r="P269" s="44">
        <f t="shared" si="65"/>
        <v>0</v>
      </c>
      <c r="Q269" s="42">
        <f t="shared" si="66"/>
        <v>0</v>
      </c>
      <c r="R269" s="42">
        <v>0</v>
      </c>
      <c r="S269" s="43">
        <v>0</v>
      </c>
      <c r="T269" s="42">
        <f t="shared" si="67"/>
        <v>0</v>
      </c>
      <c r="U269" s="42">
        <v>0</v>
      </c>
      <c r="V269" s="42">
        <v>0</v>
      </c>
      <c r="W269" s="42">
        <f t="shared" si="68"/>
        <v>0</v>
      </c>
      <c r="X269" s="42">
        <v>0</v>
      </c>
      <c r="Y269" s="43">
        <v>0</v>
      </c>
      <c r="Z269" s="44">
        <f t="shared" si="69"/>
        <v>113.23</v>
      </c>
      <c r="AA269" s="42">
        <f t="shared" si="70"/>
        <v>113.23</v>
      </c>
      <c r="AB269" s="42">
        <v>0</v>
      </c>
      <c r="AC269" s="43">
        <v>113.23</v>
      </c>
      <c r="AD269" s="42">
        <f t="shared" si="71"/>
        <v>0</v>
      </c>
      <c r="AE269" s="42">
        <v>0</v>
      </c>
      <c r="AF269" s="43">
        <v>0</v>
      </c>
      <c r="AG269" s="42">
        <f t="shared" si="72"/>
        <v>0</v>
      </c>
      <c r="AH269" s="42">
        <v>0</v>
      </c>
      <c r="AI269" s="43">
        <v>0</v>
      </c>
      <c r="AJ269" s="42">
        <f t="shared" si="73"/>
        <v>0</v>
      </c>
      <c r="AK269" s="42">
        <v>0</v>
      </c>
      <c r="AL269" s="43">
        <v>0</v>
      </c>
      <c r="AM269" s="42">
        <f t="shared" si="74"/>
        <v>0</v>
      </c>
      <c r="AN269" s="42">
        <v>0</v>
      </c>
      <c r="AO269" s="43">
        <v>0</v>
      </c>
    </row>
    <row r="270" spans="1:41" ht="19.5" customHeight="1">
      <c r="A270" s="41" t="s">
        <v>38</v>
      </c>
      <c r="B270" s="41" t="s">
        <v>38</v>
      </c>
      <c r="C270" s="41" t="s">
        <v>38</v>
      </c>
      <c r="D270" s="41" t="s">
        <v>344</v>
      </c>
      <c r="E270" s="42">
        <f t="shared" si="60"/>
        <v>2017.99</v>
      </c>
      <c r="F270" s="42">
        <f t="shared" si="61"/>
        <v>2017.99</v>
      </c>
      <c r="G270" s="42">
        <f t="shared" si="62"/>
        <v>2017.99</v>
      </c>
      <c r="H270" s="42">
        <v>1574.47</v>
      </c>
      <c r="I270" s="43">
        <v>443.52</v>
      </c>
      <c r="J270" s="42">
        <f t="shared" si="63"/>
        <v>0</v>
      </c>
      <c r="K270" s="42">
        <v>0</v>
      </c>
      <c r="L270" s="43">
        <v>0</v>
      </c>
      <c r="M270" s="42">
        <f t="shared" si="64"/>
        <v>0</v>
      </c>
      <c r="N270" s="42">
        <v>0</v>
      </c>
      <c r="O270" s="43">
        <v>0</v>
      </c>
      <c r="P270" s="44">
        <f t="shared" si="65"/>
        <v>0</v>
      </c>
      <c r="Q270" s="42">
        <f t="shared" si="66"/>
        <v>0</v>
      </c>
      <c r="R270" s="42">
        <v>0</v>
      </c>
      <c r="S270" s="43">
        <v>0</v>
      </c>
      <c r="T270" s="42">
        <f t="shared" si="67"/>
        <v>0</v>
      </c>
      <c r="U270" s="42">
        <v>0</v>
      </c>
      <c r="V270" s="42">
        <v>0</v>
      </c>
      <c r="W270" s="42">
        <f t="shared" si="68"/>
        <v>0</v>
      </c>
      <c r="X270" s="42">
        <v>0</v>
      </c>
      <c r="Y270" s="43">
        <v>0</v>
      </c>
      <c r="Z270" s="44">
        <f t="shared" si="69"/>
        <v>0</v>
      </c>
      <c r="AA270" s="42">
        <f t="shared" si="70"/>
        <v>0</v>
      </c>
      <c r="AB270" s="42">
        <v>0</v>
      </c>
      <c r="AC270" s="43">
        <v>0</v>
      </c>
      <c r="AD270" s="42">
        <f t="shared" si="71"/>
        <v>0</v>
      </c>
      <c r="AE270" s="42">
        <v>0</v>
      </c>
      <c r="AF270" s="43">
        <v>0</v>
      </c>
      <c r="AG270" s="42">
        <f t="shared" si="72"/>
        <v>0</v>
      </c>
      <c r="AH270" s="42">
        <v>0</v>
      </c>
      <c r="AI270" s="43">
        <v>0</v>
      </c>
      <c r="AJ270" s="42">
        <f t="shared" si="73"/>
        <v>0</v>
      </c>
      <c r="AK270" s="42">
        <v>0</v>
      </c>
      <c r="AL270" s="43">
        <v>0</v>
      </c>
      <c r="AM270" s="42">
        <f t="shared" si="74"/>
        <v>0</v>
      </c>
      <c r="AN270" s="42">
        <v>0</v>
      </c>
      <c r="AO270" s="43">
        <v>0</v>
      </c>
    </row>
    <row r="271" spans="1:41" ht="19.5" customHeight="1">
      <c r="A271" s="41" t="s">
        <v>345</v>
      </c>
      <c r="B271" s="41" t="s">
        <v>93</v>
      </c>
      <c r="C271" s="41" t="s">
        <v>199</v>
      </c>
      <c r="D271" s="41" t="s">
        <v>346</v>
      </c>
      <c r="E271" s="42">
        <f t="shared" si="60"/>
        <v>1324.25</v>
      </c>
      <c r="F271" s="42">
        <f t="shared" si="61"/>
        <v>1324.25</v>
      </c>
      <c r="G271" s="42">
        <f t="shared" si="62"/>
        <v>1324.25</v>
      </c>
      <c r="H271" s="42">
        <v>1324.25</v>
      </c>
      <c r="I271" s="43">
        <v>0</v>
      </c>
      <c r="J271" s="42">
        <f t="shared" si="63"/>
        <v>0</v>
      </c>
      <c r="K271" s="42">
        <v>0</v>
      </c>
      <c r="L271" s="43">
        <v>0</v>
      </c>
      <c r="M271" s="42">
        <f t="shared" si="64"/>
        <v>0</v>
      </c>
      <c r="N271" s="42">
        <v>0</v>
      </c>
      <c r="O271" s="43">
        <v>0</v>
      </c>
      <c r="P271" s="44">
        <f t="shared" si="65"/>
        <v>0</v>
      </c>
      <c r="Q271" s="42">
        <f t="shared" si="66"/>
        <v>0</v>
      </c>
      <c r="R271" s="42">
        <v>0</v>
      </c>
      <c r="S271" s="43">
        <v>0</v>
      </c>
      <c r="T271" s="42">
        <f t="shared" si="67"/>
        <v>0</v>
      </c>
      <c r="U271" s="42">
        <v>0</v>
      </c>
      <c r="V271" s="42">
        <v>0</v>
      </c>
      <c r="W271" s="42">
        <f t="shared" si="68"/>
        <v>0</v>
      </c>
      <c r="X271" s="42">
        <v>0</v>
      </c>
      <c r="Y271" s="43">
        <v>0</v>
      </c>
      <c r="Z271" s="44">
        <f t="shared" si="69"/>
        <v>0</v>
      </c>
      <c r="AA271" s="42">
        <f t="shared" si="70"/>
        <v>0</v>
      </c>
      <c r="AB271" s="42">
        <v>0</v>
      </c>
      <c r="AC271" s="43">
        <v>0</v>
      </c>
      <c r="AD271" s="42">
        <f t="shared" si="71"/>
        <v>0</v>
      </c>
      <c r="AE271" s="42">
        <v>0</v>
      </c>
      <c r="AF271" s="43">
        <v>0</v>
      </c>
      <c r="AG271" s="42">
        <f t="shared" si="72"/>
        <v>0</v>
      </c>
      <c r="AH271" s="42">
        <v>0</v>
      </c>
      <c r="AI271" s="43">
        <v>0</v>
      </c>
      <c r="AJ271" s="42">
        <f t="shared" si="73"/>
        <v>0</v>
      </c>
      <c r="AK271" s="42">
        <v>0</v>
      </c>
      <c r="AL271" s="43">
        <v>0</v>
      </c>
      <c r="AM271" s="42">
        <f t="shared" si="74"/>
        <v>0</v>
      </c>
      <c r="AN271" s="42">
        <v>0</v>
      </c>
      <c r="AO271" s="43">
        <v>0</v>
      </c>
    </row>
    <row r="272" spans="1:41" ht="19.5" customHeight="1">
      <c r="A272" s="41" t="s">
        <v>345</v>
      </c>
      <c r="B272" s="41" t="s">
        <v>102</v>
      </c>
      <c r="C272" s="41" t="s">
        <v>199</v>
      </c>
      <c r="D272" s="41" t="s">
        <v>347</v>
      </c>
      <c r="E272" s="42">
        <f t="shared" si="60"/>
        <v>693.74</v>
      </c>
      <c r="F272" s="42">
        <f t="shared" si="61"/>
        <v>693.74</v>
      </c>
      <c r="G272" s="42">
        <f t="shared" si="62"/>
        <v>693.74</v>
      </c>
      <c r="H272" s="42">
        <v>250.22</v>
      </c>
      <c r="I272" s="43">
        <v>443.52</v>
      </c>
      <c r="J272" s="42">
        <f t="shared" si="63"/>
        <v>0</v>
      </c>
      <c r="K272" s="42">
        <v>0</v>
      </c>
      <c r="L272" s="43">
        <v>0</v>
      </c>
      <c r="M272" s="42">
        <f t="shared" si="64"/>
        <v>0</v>
      </c>
      <c r="N272" s="42">
        <v>0</v>
      </c>
      <c r="O272" s="43">
        <v>0</v>
      </c>
      <c r="P272" s="44">
        <f t="shared" si="65"/>
        <v>0</v>
      </c>
      <c r="Q272" s="42">
        <f t="shared" si="66"/>
        <v>0</v>
      </c>
      <c r="R272" s="42">
        <v>0</v>
      </c>
      <c r="S272" s="43">
        <v>0</v>
      </c>
      <c r="T272" s="42">
        <f t="shared" si="67"/>
        <v>0</v>
      </c>
      <c r="U272" s="42">
        <v>0</v>
      </c>
      <c r="V272" s="42">
        <v>0</v>
      </c>
      <c r="W272" s="42">
        <f t="shared" si="68"/>
        <v>0</v>
      </c>
      <c r="X272" s="42">
        <v>0</v>
      </c>
      <c r="Y272" s="43">
        <v>0</v>
      </c>
      <c r="Z272" s="44">
        <f t="shared" si="69"/>
        <v>0</v>
      </c>
      <c r="AA272" s="42">
        <f t="shared" si="70"/>
        <v>0</v>
      </c>
      <c r="AB272" s="42">
        <v>0</v>
      </c>
      <c r="AC272" s="43">
        <v>0</v>
      </c>
      <c r="AD272" s="42">
        <f t="shared" si="71"/>
        <v>0</v>
      </c>
      <c r="AE272" s="42">
        <v>0</v>
      </c>
      <c r="AF272" s="43">
        <v>0</v>
      </c>
      <c r="AG272" s="42">
        <f t="shared" si="72"/>
        <v>0</v>
      </c>
      <c r="AH272" s="42">
        <v>0</v>
      </c>
      <c r="AI272" s="43">
        <v>0</v>
      </c>
      <c r="AJ272" s="42">
        <f t="shared" si="73"/>
        <v>0</v>
      </c>
      <c r="AK272" s="42">
        <v>0</v>
      </c>
      <c r="AL272" s="43">
        <v>0</v>
      </c>
      <c r="AM272" s="42">
        <f t="shared" si="74"/>
        <v>0</v>
      </c>
      <c r="AN272" s="42">
        <v>0</v>
      </c>
      <c r="AO272" s="43">
        <v>0</v>
      </c>
    </row>
    <row r="273" spans="1:41" ht="19.5" customHeight="1">
      <c r="A273" s="41" t="s">
        <v>38</v>
      </c>
      <c r="B273" s="41" t="s">
        <v>38</v>
      </c>
      <c r="C273" s="41" t="s">
        <v>38</v>
      </c>
      <c r="D273" s="41" t="s">
        <v>348</v>
      </c>
      <c r="E273" s="42">
        <f t="shared" si="60"/>
        <v>172.28</v>
      </c>
      <c r="F273" s="42">
        <f t="shared" si="61"/>
        <v>59.05</v>
      </c>
      <c r="G273" s="42">
        <f t="shared" si="62"/>
        <v>59.05</v>
      </c>
      <c r="H273" s="42">
        <v>0</v>
      </c>
      <c r="I273" s="43">
        <v>59.05</v>
      </c>
      <c r="J273" s="42">
        <f t="shared" si="63"/>
        <v>0</v>
      </c>
      <c r="K273" s="42">
        <v>0</v>
      </c>
      <c r="L273" s="43">
        <v>0</v>
      </c>
      <c r="M273" s="42">
        <f t="shared" si="64"/>
        <v>0</v>
      </c>
      <c r="N273" s="42">
        <v>0</v>
      </c>
      <c r="O273" s="43">
        <v>0</v>
      </c>
      <c r="P273" s="44">
        <f t="shared" si="65"/>
        <v>0</v>
      </c>
      <c r="Q273" s="42">
        <f t="shared" si="66"/>
        <v>0</v>
      </c>
      <c r="R273" s="42">
        <v>0</v>
      </c>
      <c r="S273" s="43">
        <v>0</v>
      </c>
      <c r="T273" s="42">
        <f t="shared" si="67"/>
        <v>0</v>
      </c>
      <c r="U273" s="42">
        <v>0</v>
      </c>
      <c r="V273" s="42">
        <v>0</v>
      </c>
      <c r="W273" s="42">
        <f t="shared" si="68"/>
        <v>0</v>
      </c>
      <c r="X273" s="42">
        <v>0</v>
      </c>
      <c r="Y273" s="43">
        <v>0</v>
      </c>
      <c r="Z273" s="44">
        <f t="shared" si="69"/>
        <v>113.23</v>
      </c>
      <c r="AA273" s="42">
        <f t="shared" si="70"/>
        <v>113.23</v>
      </c>
      <c r="AB273" s="42">
        <v>0</v>
      </c>
      <c r="AC273" s="43">
        <v>113.23</v>
      </c>
      <c r="AD273" s="42">
        <f t="shared" si="71"/>
        <v>0</v>
      </c>
      <c r="AE273" s="42">
        <v>0</v>
      </c>
      <c r="AF273" s="43">
        <v>0</v>
      </c>
      <c r="AG273" s="42">
        <f t="shared" si="72"/>
        <v>0</v>
      </c>
      <c r="AH273" s="42">
        <v>0</v>
      </c>
      <c r="AI273" s="43">
        <v>0</v>
      </c>
      <c r="AJ273" s="42">
        <f t="shared" si="73"/>
        <v>0</v>
      </c>
      <c r="AK273" s="42">
        <v>0</v>
      </c>
      <c r="AL273" s="43">
        <v>0</v>
      </c>
      <c r="AM273" s="42">
        <f t="shared" si="74"/>
        <v>0</v>
      </c>
      <c r="AN273" s="42">
        <v>0</v>
      </c>
      <c r="AO273" s="43">
        <v>0</v>
      </c>
    </row>
    <row r="274" spans="1:41" ht="19.5" customHeight="1">
      <c r="A274" s="41" t="s">
        <v>349</v>
      </c>
      <c r="B274" s="41" t="s">
        <v>93</v>
      </c>
      <c r="C274" s="41" t="s">
        <v>199</v>
      </c>
      <c r="D274" s="41" t="s">
        <v>350</v>
      </c>
      <c r="E274" s="42">
        <f t="shared" si="60"/>
        <v>59.05</v>
      </c>
      <c r="F274" s="42">
        <f t="shared" si="61"/>
        <v>59.05</v>
      </c>
      <c r="G274" s="42">
        <f t="shared" si="62"/>
        <v>59.05</v>
      </c>
      <c r="H274" s="42">
        <v>0</v>
      </c>
      <c r="I274" s="43">
        <v>59.05</v>
      </c>
      <c r="J274" s="42">
        <f t="shared" si="63"/>
        <v>0</v>
      </c>
      <c r="K274" s="42">
        <v>0</v>
      </c>
      <c r="L274" s="43">
        <v>0</v>
      </c>
      <c r="M274" s="42">
        <f t="shared" si="64"/>
        <v>0</v>
      </c>
      <c r="N274" s="42">
        <v>0</v>
      </c>
      <c r="O274" s="43">
        <v>0</v>
      </c>
      <c r="P274" s="44">
        <f t="shared" si="65"/>
        <v>0</v>
      </c>
      <c r="Q274" s="42">
        <f t="shared" si="66"/>
        <v>0</v>
      </c>
      <c r="R274" s="42">
        <v>0</v>
      </c>
      <c r="S274" s="43">
        <v>0</v>
      </c>
      <c r="T274" s="42">
        <f t="shared" si="67"/>
        <v>0</v>
      </c>
      <c r="U274" s="42">
        <v>0</v>
      </c>
      <c r="V274" s="42">
        <v>0</v>
      </c>
      <c r="W274" s="42">
        <f t="shared" si="68"/>
        <v>0</v>
      </c>
      <c r="X274" s="42">
        <v>0</v>
      </c>
      <c r="Y274" s="43">
        <v>0</v>
      </c>
      <c r="Z274" s="44">
        <f t="shared" si="69"/>
        <v>0</v>
      </c>
      <c r="AA274" s="42">
        <f t="shared" si="70"/>
        <v>0</v>
      </c>
      <c r="AB274" s="42">
        <v>0</v>
      </c>
      <c r="AC274" s="43">
        <v>0</v>
      </c>
      <c r="AD274" s="42">
        <f t="shared" si="71"/>
        <v>0</v>
      </c>
      <c r="AE274" s="42">
        <v>0</v>
      </c>
      <c r="AF274" s="43">
        <v>0</v>
      </c>
      <c r="AG274" s="42">
        <f t="shared" si="72"/>
        <v>0</v>
      </c>
      <c r="AH274" s="42">
        <v>0</v>
      </c>
      <c r="AI274" s="43">
        <v>0</v>
      </c>
      <c r="AJ274" s="42">
        <f t="shared" si="73"/>
        <v>0</v>
      </c>
      <c r="AK274" s="42">
        <v>0</v>
      </c>
      <c r="AL274" s="43">
        <v>0</v>
      </c>
      <c r="AM274" s="42">
        <f t="shared" si="74"/>
        <v>0</v>
      </c>
      <c r="AN274" s="42">
        <v>0</v>
      </c>
      <c r="AO274" s="43">
        <v>0</v>
      </c>
    </row>
    <row r="275" spans="1:41" ht="19.5" customHeight="1">
      <c r="A275" s="41" t="s">
        <v>349</v>
      </c>
      <c r="B275" s="41" t="s">
        <v>102</v>
      </c>
      <c r="C275" s="41" t="s">
        <v>199</v>
      </c>
      <c r="D275" s="41" t="s">
        <v>351</v>
      </c>
      <c r="E275" s="42">
        <f t="shared" si="60"/>
        <v>113.23</v>
      </c>
      <c r="F275" s="42">
        <f t="shared" si="61"/>
        <v>0</v>
      </c>
      <c r="G275" s="42">
        <f t="shared" si="62"/>
        <v>0</v>
      </c>
      <c r="H275" s="42">
        <v>0</v>
      </c>
      <c r="I275" s="43">
        <v>0</v>
      </c>
      <c r="J275" s="42">
        <f t="shared" si="63"/>
        <v>0</v>
      </c>
      <c r="K275" s="42">
        <v>0</v>
      </c>
      <c r="L275" s="43">
        <v>0</v>
      </c>
      <c r="M275" s="42">
        <f t="shared" si="64"/>
        <v>0</v>
      </c>
      <c r="N275" s="42">
        <v>0</v>
      </c>
      <c r="O275" s="43">
        <v>0</v>
      </c>
      <c r="P275" s="44">
        <f t="shared" si="65"/>
        <v>0</v>
      </c>
      <c r="Q275" s="42">
        <f t="shared" si="66"/>
        <v>0</v>
      </c>
      <c r="R275" s="42">
        <v>0</v>
      </c>
      <c r="S275" s="43">
        <v>0</v>
      </c>
      <c r="T275" s="42">
        <f t="shared" si="67"/>
        <v>0</v>
      </c>
      <c r="U275" s="42">
        <v>0</v>
      </c>
      <c r="V275" s="42">
        <v>0</v>
      </c>
      <c r="W275" s="42">
        <f t="shared" si="68"/>
        <v>0</v>
      </c>
      <c r="X275" s="42">
        <v>0</v>
      </c>
      <c r="Y275" s="43">
        <v>0</v>
      </c>
      <c r="Z275" s="44">
        <f t="shared" si="69"/>
        <v>113.23</v>
      </c>
      <c r="AA275" s="42">
        <f t="shared" si="70"/>
        <v>113.23</v>
      </c>
      <c r="AB275" s="42">
        <v>0</v>
      </c>
      <c r="AC275" s="43">
        <v>113.23</v>
      </c>
      <c r="AD275" s="42">
        <f t="shared" si="71"/>
        <v>0</v>
      </c>
      <c r="AE275" s="42">
        <v>0</v>
      </c>
      <c r="AF275" s="43">
        <v>0</v>
      </c>
      <c r="AG275" s="42">
        <f t="shared" si="72"/>
        <v>0</v>
      </c>
      <c r="AH275" s="42">
        <v>0</v>
      </c>
      <c r="AI275" s="43">
        <v>0</v>
      </c>
      <c r="AJ275" s="42">
        <f t="shared" si="73"/>
        <v>0</v>
      </c>
      <c r="AK275" s="42">
        <v>0</v>
      </c>
      <c r="AL275" s="43">
        <v>0</v>
      </c>
      <c r="AM275" s="42">
        <f t="shared" si="74"/>
        <v>0</v>
      </c>
      <c r="AN275" s="42">
        <v>0</v>
      </c>
      <c r="AO275" s="43">
        <v>0</v>
      </c>
    </row>
    <row r="276" spans="1:41" ht="19.5" customHeight="1">
      <c r="A276" s="41" t="s">
        <v>38</v>
      </c>
      <c r="B276" s="41" t="s">
        <v>38</v>
      </c>
      <c r="C276" s="41" t="s">
        <v>38</v>
      </c>
      <c r="D276" s="41" t="s">
        <v>339</v>
      </c>
      <c r="E276" s="42">
        <f t="shared" si="60"/>
        <v>29.88</v>
      </c>
      <c r="F276" s="42">
        <f t="shared" si="61"/>
        <v>29.88</v>
      </c>
      <c r="G276" s="42">
        <f t="shared" si="62"/>
        <v>29.88</v>
      </c>
      <c r="H276" s="42">
        <v>29.88</v>
      </c>
      <c r="I276" s="43">
        <v>0</v>
      </c>
      <c r="J276" s="42">
        <f t="shared" si="63"/>
        <v>0</v>
      </c>
      <c r="K276" s="42">
        <v>0</v>
      </c>
      <c r="L276" s="43">
        <v>0</v>
      </c>
      <c r="M276" s="42">
        <f t="shared" si="64"/>
        <v>0</v>
      </c>
      <c r="N276" s="42">
        <v>0</v>
      </c>
      <c r="O276" s="43">
        <v>0</v>
      </c>
      <c r="P276" s="44">
        <f t="shared" si="65"/>
        <v>0</v>
      </c>
      <c r="Q276" s="42">
        <f t="shared" si="66"/>
        <v>0</v>
      </c>
      <c r="R276" s="42">
        <v>0</v>
      </c>
      <c r="S276" s="43">
        <v>0</v>
      </c>
      <c r="T276" s="42">
        <f t="shared" si="67"/>
        <v>0</v>
      </c>
      <c r="U276" s="42">
        <v>0</v>
      </c>
      <c r="V276" s="42">
        <v>0</v>
      </c>
      <c r="W276" s="42">
        <f t="shared" si="68"/>
        <v>0</v>
      </c>
      <c r="X276" s="42">
        <v>0</v>
      </c>
      <c r="Y276" s="43">
        <v>0</v>
      </c>
      <c r="Z276" s="44">
        <f t="shared" si="69"/>
        <v>0</v>
      </c>
      <c r="AA276" s="42">
        <f t="shared" si="70"/>
        <v>0</v>
      </c>
      <c r="AB276" s="42">
        <v>0</v>
      </c>
      <c r="AC276" s="43">
        <v>0</v>
      </c>
      <c r="AD276" s="42">
        <f t="shared" si="71"/>
        <v>0</v>
      </c>
      <c r="AE276" s="42">
        <v>0</v>
      </c>
      <c r="AF276" s="43">
        <v>0</v>
      </c>
      <c r="AG276" s="42">
        <f t="shared" si="72"/>
        <v>0</v>
      </c>
      <c r="AH276" s="42">
        <v>0</v>
      </c>
      <c r="AI276" s="43">
        <v>0</v>
      </c>
      <c r="AJ276" s="42">
        <f t="shared" si="73"/>
        <v>0</v>
      </c>
      <c r="AK276" s="42">
        <v>0</v>
      </c>
      <c r="AL276" s="43">
        <v>0</v>
      </c>
      <c r="AM276" s="42">
        <f t="shared" si="74"/>
        <v>0</v>
      </c>
      <c r="AN276" s="42">
        <v>0</v>
      </c>
      <c r="AO276" s="43">
        <v>0</v>
      </c>
    </row>
    <row r="277" spans="1:41" ht="19.5" customHeight="1">
      <c r="A277" s="41" t="s">
        <v>340</v>
      </c>
      <c r="B277" s="41" t="s">
        <v>93</v>
      </c>
      <c r="C277" s="41" t="s">
        <v>199</v>
      </c>
      <c r="D277" s="41" t="s">
        <v>341</v>
      </c>
      <c r="E277" s="42">
        <f t="shared" si="60"/>
        <v>12.59</v>
      </c>
      <c r="F277" s="42">
        <f t="shared" si="61"/>
        <v>12.59</v>
      </c>
      <c r="G277" s="42">
        <f t="shared" si="62"/>
        <v>12.59</v>
      </c>
      <c r="H277" s="42">
        <v>12.59</v>
      </c>
      <c r="I277" s="43">
        <v>0</v>
      </c>
      <c r="J277" s="42">
        <f t="shared" si="63"/>
        <v>0</v>
      </c>
      <c r="K277" s="42">
        <v>0</v>
      </c>
      <c r="L277" s="43">
        <v>0</v>
      </c>
      <c r="M277" s="42">
        <f t="shared" si="64"/>
        <v>0</v>
      </c>
      <c r="N277" s="42">
        <v>0</v>
      </c>
      <c r="O277" s="43">
        <v>0</v>
      </c>
      <c r="P277" s="44">
        <f t="shared" si="65"/>
        <v>0</v>
      </c>
      <c r="Q277" s="42">
        <f t="shared" si="66"/>
        <v>0</v>
      </c>
      <c r="R277" s="42">
        <v>0</v>
      </c>
      <c r="S277" s="43">
        <v>0</v>
      </c>
      <c r="T277" s="42">
        <f t="shared" si="67"/>
        <v>0</v>
      </c>
      <c r="U277" s="42">
        <v>0</v>
      </c>
      <c r="V277" s="42">
        <v>0</v>
      </c>
      <c r="W277" s="42">
        <f t="shared" si="68"/>
        <v>0</v>
      </c>
      <c r="X277" s="42">
        <v>0</v>
      </c>
      <c r="Y277" s="43">
        <v>0</v>
      </c>
      <c r="Z277" s="44">
        <f t="shared" si="69"/>
        <v>0</v>
      </c>
      <c r="AA277" s="42">
        <f t="shared" si="70"/>
        <v>0</v>
      </c>
      <c r="AB277" s="42">
        <v>0</v>
      </c>
      <c r="AC277" s="43">
        <v>0</v>
      </c>
      <c r="AD277" s="42">
        <f t="shared" si="71"/>
        <v>0</v>
      </c>
      <c r="AE277" s="42">
        <v>0</v>
      </c>
      <c r="AF277" s="43">
        <v>0</v>
      </c>
      <c r="AG277" s="42">
        <f t="shared" si="72"/>
        <v>0</v>
      </c>
      <c r="AH277" s="42">
        <v>0</v>
      </c>
      <c r="AI277" s="43">
        <v>0</v>
      </c>
      <c r="AJ277" s="42">
        <f t="shared" si="73"/>
        <v>0</v>
      </c>
      <c r="AK277" s="42">
        <v>0</v>
      </c>
      <c r="AL277" s="43">
        <v>0</v>
      </c>
      <c r="AM277" s="42">
        <f t="shared" si="74"/>
        <v>0</v>
      </c>
      <c r="AN277" s="42">
        <v>0</v>
      </c>
      <c r="AO277" s="43">
        <v>0</v>
      </c>
    </row>
    <row r="278" spans="1:41" ht="19.5" customHeight="1">
      <c r="A278" s="41" t="s">
        <v>340</v>
      </c>
      <c r="B278" s="41" t="s">
        <v>85</v>
      </c>
      <c r="C278" s="41" t="s">
        <v>199</v>
      </c>
      <c r="D278" s="41" t="s">
        <v>343</v>
      </c>
      <c r="E278" s="42">
        <f t="shared" si="60"/>
        <v>17.29</v>
      </c>
      <c r="F278" s="42">
        <f t="shared" si="61"/>
        <v>17.29</v>
      </c>
      <c r="G278" s="42">
        <f t="shared" si="62"/>
        <v>17.29</v>
      </c>
      <c r="H278" s="42">
        <v>17.29</v>
      </c>
      <c r="I278" s="43">
        <v>0</v>
      </c>
      <c r="J278" s="42">
        <f t="shared" si="63"/>
        <v>0</v>
      </c>
      <c r="K278" s="42">
        <v>0</v>
      </c>
      <c r="L278" s="43">
        <v>0</v>
      </c>
      <c r="M278" s="42">
        <f t="shared" si="64"/>
        <v>0</v>
      </c>
      <c r="N278" s="42">
        <v>0</v>
      </c>
      <c r="O278" s="43">
        <v>0</v>
      </c>
      <c r="P278" s="44">
        <f t="shared" si="65"/>
        <v>0</v>
      </c>
      <c r="Q278" s="42">
        <f t="shared" si="66"/>
        <v>0</v>
      </c>
      <c r="R278" s="42">
        <v>0</v>
      </c>
      <c r="S278" s="43">
        <v>0</v>
      </c>
      <c r="T278" s="42">
        <f t="shared" si="67"/>
        <v>0</v>
      </c>
      <c r="U278" s="42">
        <v>0</v>
      </c>
      <c r="V278" s="42">
        <v>0</v>
      </c>
      <c r="W278" s="42">
        <f t="shared" si="68"/>
        <v>0</v>
      </c>
      <c r="X278" s="42">
        <v>0</v>
      </c>
      <c r="Y278" s="43">
        <v>0</v>
      </c>
      <c r="Z278" s="44">
        <f t="shared" si="69"/>
        <v>0</v>
      </c>
      <c r="AA278" s="42">
        <f t="shared" si="70"/>
        <v>0</v>
      </c>
      <c r="AB278" s="42">
        <v>0</v>
      </c>
      <c r="AC278" s="43">
        <v>0</v>
      </c>
      <c r="AD278" s="42">
        <f t="shared" si="71"/>
        <v>0</v>
      </c>
      <c r="AE278" s="42">
        <v>0</v>
      </c>
      <c r="AF278" s="43">
        <v>0</v>
      </c>
      <c r="AG278" s="42">
        <f t="shared" si="72"/>
        <v>0</v>
      </c>
      <c r="AH278" s="42">
        <v>0</v>
      </c>
      <c r="AI278" s="43">
        <v>0</v>
      </c>
      <c r="AJ278" s="42">
        <f t="shared" si="73"/>
        <v>0</v>
      </c>
      <c r="AK278" s="42">
        <v>0</v>
      </c>
      <c r="AL278" s="43">
        <v>0</v>
      </c>
      <c r="AM278" s="42">
        <f t="shared" si="74"/>
        <v>0</v>
      </c>
      <c r="AN278" s="42">
        <v>0</v>
      </c>
      <c r="AO278" s="43">
        <v>0</v>
      </c>
    </row>
    <row r="279" spans="1:41" ht="19.5" customHeight="1">
      <c r="A279" s="41" t="s">
        <v>38</v>
      </c>
      <c r="B279" s="41" t="s">
        <v>38</v>
      </c>
      <c r="C279" s="41" t="s">
        <v>38</v>
      </c>
      <c r="D279" s="41" t="s">
        <v>200</v>
      </c>
      <c r="E279" s="42">
        <f t="shared" si="60"/>
        <v>1519.47</v>
      </c>
      <c r="F279" s="42">
        <f t="shared" si="61"/>
        <v>1519.47</v>
      </c>
      <c r="G279" s="42">
        <f t="shared" si="62"/>
        <v>1519.47</v>
      </c>
      <c r="H279" s="42">
        <v>1268.19</v>
      </c>
      <c r="I279" s="43">
        <v>251.28</v>
      </c>
      <c r="J279" s="42">
        <f t="shared" si="63"/>
        <v>0</v>
      </c>
      <c r="K279" s="42">
        <v>0</v>
      </c>
      <c r="L279" s="43">
        <v>0</v>
      </c>
      <c r="M279" s="42">
        <f t="shared" si="64"/>
        <v>0</v>
      </c>
      <c r="N279" s="42">
        <v>0</v>
      </c>
      <c r="O279" s="43">
        <v>0</v>
      </c>
      <c r="P279" s="44">
        <f t="shared" si="65"/>
        <v>0</v>
      </c>
      <c r="Q279" s="42">
        <f t="shared" si="66"/>
        <v>0</v>
      </c>
      <c r="R279" s="42">
        <v>0</v>
      </c>
      <c r="S279" s="43">
        <v>0</v>
      </c>
      <c r="T279" s="42">
        <f t="shared" si="67"/>
        <v>0</v>
      </c>
      <c r="U279" s="42">
        <v>0</v>
      </c>
      <c r="V279" s="42">
        <v>0</v>
      </c>
      <c r="W279" s="42">
        <f t="shared" si="68"/>
        <v>0</v>
      </c>
      <c r="X279" s="42">
        <v>0</v>
      </c>
      <c r="Y279" s="43">
        <v>0</v>
      </c>
      <c r="Z279" s="44">
        <f t="shared" si="69"/>
        <v>0</v>
      </c>
      <c r="AA279" s="42">
        <f t="shared" si="70"/>
        <v>0</v>
      </c>
      <c r="AB279" s="42">
        <v>0</v>
      </c>
      <c r="AC279" s="43">
        <v>0</v>
      </c>
      <c r="AD279" s="42">
        <f t="shared" si="71"/>
        <v>0</v>
      </c>
      <c r="AE279" s="42">
        <v>0</v>
      </c>
      <c r="AF279" s="43">
        <v>0</v>
      </c>
      <c r="AG279" s="42">
        <f t="shared" si="72"/>
        <v>0</v>
      </c>
      <c r="AH279" s="42">
        <v>0</v>
      </c>
      <c r="AI279" s="43">
        <v>0</v>
      </c>
      <c r="AJ279" s="42">
        <f t="shared" si="73"/>
        <v>0</v>
      </c>
      <c r="AK279" s="42">
        <v>0</v>
      </c>
      <c r="AL279" s="43">
        <v>0</v>
      </c>
      <c r="AM279" s="42">
        <f t="shared" si="74"/>
        <v>0</v>
      </c>
      <c r="AN279" s="42">
        <v>0</v>
      </c>
      <c r="AO279" s="43">
        <v>0</v>
      </c>
    </row>
    <row r="280" spans="1:41" ht="19.5" customHeight="1">
      <c r="A280" s="41" t="s">
        <v>38</v>
      </c>
      <c r="B280" s="41" t="s">
        <v>38</v>
      </c>
      <c r="C280" s="41" t="s">
        <v>38</v>
      </c>
      <c r="D280" s="41" t="s">
        <v>344</v>
      </c>
      <c r="E280" s="42">
        <f t="shared" si="60"/>
        <v>1482.94</v>
      </c>
      <c r="F280" s="42">
        <f t="shared" si="61"/>
        <v>1482.94</v>
      </c>
      <c r="G280" s="42">
        <f t="shared" si="62"/>
        <v>1482.94</v>
      </c>
      <c r="H280" s="42">
        <v>1255.88</v>
      </c>
      <c r="I280" s="43">
        <v>227.06</v>
      </c>
      <c r="J280" s="42">
        <f t="shared" si="63"/>
        <v>0</v>
      </c>
      <c r="K280" s="42">
        <v>0</v>
      </c>
      <c r="L280" s="43">
        <v>0</v>
      </c>
      <c r="M280" s="42">
        <f t="shared" si="64"/>
        <v>0</v>
      </c>
      <c r="N280" s="42">
        <v>0</v>
      </c>
      <c r="O280" s="43">
        <v>0</v>
      </c>
      <c r="P280" s="44">
        <f t="shared" si="65"/>
        <v>0</v>
      </c>
      <c r="Q280" s="42">
        <f t="shared" si="66"/>
        <v>0</v>
      </c>
      <c r="R280" s="42">
        <v>0</v>
      </c>
      <c r="S280" s="43">
        <v>0</v>
      </c>
      <c r="T280" s="42">
        <f t="shared" si="67"/>
        <v>0</v>
      </c>
      <c r="U280" s="42">
        <v>0</v>
      </c>
      <c r="V280" s="42">
        <v>0</v>
      </c>
      <c r="W280" s="42">
        <f t="shared" si="68"/>
        <v>0</v>
      </c>
      <c r="X280" s="42">
        <v>0</v>
      </c>
      <c r="Y280" s="43">
        <v>0</v>
      </c>
      <c r="Z280" s="44">
        <f t="shared" si="69"/>
        <v>0</v>
      </c>
      <c r="AA280" s="42">
        <f t="shared" si="70"/>
        <v>0</v>
      </c>
      <c r="AB280" s="42">
        <v>0</v>
      </c>
      <c r="AC280" s="43">
        <v>0</v>
      </c>
      <c r="AD280" s="42">
        <f t="shared" si="71"/>
        <v>0</v>
      </c>
      <c r="AE280" s="42">
        <v>0</v>
      </c>
      <c r="AF280" s="43">
        <v>0</v>
      </c>
      <c r="AG280" s="42">
        <f t="shared" si="72"/>
        <v>0</v>
      </c>
      <c r="AH280" s="42">
        <v>0</v>
      </c>
      <c r="AI280" s="43">
        <v>0</v>
      </c>
      <c r="AJ280" s="42">
        <f t="shared" si="73"/>
        <v>0</v>
      </c>
      <c r="AK280" s="42">
        <v>0</v>
      </c>
      <c r="AL280" s="43">
        <v>0</v>
      </c>
      <c r="AM280" s="42">
        <f t="shared" si="74"/>
        <v>0</v>
      </c>
      <c r="AN280" s="42">
        <v>0</v>
      </c>
      <c r="AO280" s="43">
        <v>0</v>
      </c>
    </row>
    <row r="281" spans="1:41" ht="19.5" customHeight="1">
      <c r="A281" s="41" t="s">
        <v>345</v>
      </c>
      <c r="B281" s="41" t="s">
        <v>93</v>
      </c>
      <c r="C281" s="41" t="s">
        <v>201</v>
      </c>
      <c r="D281" s="41" t="s">
        <v>346</v>
      </c>
      <c r="E281" s="42">
        <f t="shared" si="60"/>
        <v>1010.63</v>
      </c>
      <c r="F281" s="42">
        <f t="shared" si="61"/>
        <v>1010.63</v>
      </c>
      <c r="G281" s="42">
        <f t="shared" si="62"/>
        <v>1010.63</v>
      </c>
      <c r="H281" s="42">
        <v>1010.63</v>
      </c>
      <c r="I281" s="43">
        <v>0</v>
      </c>
      <c r="J281" s="42">
        <f t="shared" si="63"/>
        <v>0</v>
      </c>
      <c r="K281" s="42">
        <v>0</v>
      </c>
      <c r="L281" s="43">
        <v>0</v>
      </c>
      <c r="M281" s="42">
        <f t="shared" si="64"/>
        <v>0</v>
      </c>
      <c r="N281" s="42">
        <v>0</v>
      </c>
      <c r="O281" s="43">
        <v>0</v>
      </c>
      <c r="P281" s="44">
        <f t="shared" si="65"/>
        <v>0</v>
      </c>
      <c r="Q281" s="42">
        <f t="shared" si="66"/>
        <v>0</v>
      </c>
      <c r="R281" s="42">
        <v>0</v>
      </c>
      <c r="S281" s="43">
        <v>0</v>
      </c>
      <c r="T281" s="42">
        <f t="shared" si="67"/>
        <v>0</v>
      </c>
      <c r="U281" s="42">
        <v>0</v>
      </c>
      <c r="V281" s="42">
        <v>0</v>
      </c>
      <c r="W281" s="42">
        <f t="shared" si="68"/>
        <v>0</v>
      </c>
      <c r="X281" s="42">
        <v>0</v>
      </c>
      <c r="Y281" s="43">
        <v>0</v>
      </c>
      <c r="Z281" s="44">
        <f t="shared" si="69"/>
        <v>0</v>
      </c>
      <c r="AA281" s="42">
        <f t="shared" si="70"/>
        <v>0</v>
      </c>
      <c r="AB281" s="42">
        <v>0</v>
      </c>
      <c r="AC281" s="43">
        <v>0</v>
      </c>
      <c r="AD281" s="42">
        <f t="shared" si="71"/>
        <v>0</v>
      </c>
      <c r="AE281" s="42">
        <v>0</v>
      </c>
      <c r="AF281" s="43">
        <v>0</v>
      </c>
      <c r="AG281" s="42">
        <f t="shared" si="72"/>
        <v>0</v>
      </c>
      <c r="AH281" s="42">
        <v>0</v>
      </c>
      <c r="AI281" s="43">
        <v>0</v>
      </c>
      <c r="AJ281" s="42">
        <f t="shared" si="73"/>
        <v>0</v>
      </c>
      <c r="AK281" s="42">
        <v>0</v>
      </c>
      <c r="AL281" s="43">
        <v>0</v>
      </c>
      <c r="AM281" s="42">
        <f t="shared" si="74"/>
        <v>0</v>
      </c>
      <c r="AN281" s="42">
        <v>0</v>
      </c>
      <c r="AO281" s="43">
        <v>0</v>
      </c>
    </row>
    <row r="282" spans="1:41" ht="19.5" customHeight="1">
      <c r="A282" s="41" t="s">
        <v>345</v>
      </c>
      <c r="B282" s="41" t="s">
        <v>102</v>
      </c>
      <c r="C282" s="41" t="s">
        <v>201</v>
      </c>
      <c r="D282" s="41" t="s">
        <v>347</v>
      </c>
      <c r="E282" s="42">
        <f t="shared" si="60"/>
        <v>472.31</v>
      </c>
      <c r="F282" s="42">
        <f t="shared" si="61"/>
        <v>472.31</v>
      </c>
      <c r="G282" s="42">
        <f t="shared" si="62"/>
        <v>472.31</v>
      </c>
      <c r="H282" s="42">
        <v>245.25</v>
      </c>
      <c r="I282" s="43">
        <v>227.06</v>
      </c>
      <c r="J282" s="42">
        <f t="shared" si="63"/>
        <v>0</v>
      </c>
      <c r="K282" s="42">
        <v>0</v>
      </c>
      <c r="L282" s="43">
        <v>0</v>
      </c>
      <c r="M282" s="42">
        <f t="shared" si="64"/>
        <v>0</v>
      </c>
      <c r="N282" s="42">
        <v>0</v>
      </c>
      <c r="O282" s="43">
        <v>0</v>
      </c>
      <c r="P282" s="44">
        <f t="shared" si="65"/>
        <v>0</v>
      </c>
      <c r="Q282" s="42">
        <f t="shared" si="66"/>
        <v>0</v>
      </c>
      <c r="R282" s="42">
        <v>0</v>
      </c>
      <c r="S282" s="43">
        <v>0</v>
      </c>
      <c r="T282" s="42">
        <f t="shared" si="67"/>
        <v>0</v>
      </c>
      <c r="U282" s="42">
        <v>0</v>
      </c>
      <c r="V282" s="42">
        <v>0</v>
      </c>
      <c r="W282" s="42">
        <f t="shared" si="68"/>
        <v>0</v>
      </c>
      <c r="X282" s="42">
        <v>0</v>
      </c>
      <c r="Y282" s="43">
        <v>0</v>
      </c>
      <c r="Z282" s="44">
        <f t="shared" si="69"/>
        <v>0</v>
      </c>
      <c r="AA282" s="42">
        <f t="shared" si="70"/>
        <v>0</v>
      </c>
      <c r="AB282" s="42">
        <v>0</v>
      </c>
      <c r="AC282" s="43">
        <v>0</v>
      </c>
      <c r="AD282" s="42">
        <f t="shared" si="71"/>
        <v>0</v>
      </c>
      <c r="AE282" s="42">
        <v>0</v>
      </c>
      <c r="AF282" s="43">
        <v>0</v>
      </c>
      <c r="AG282" s="42">
        <f t="shared" si="72"/>
        <v>0</v>
      </c>
      <c r="AH282" s="42">
        <v>0</v>
      </c>
      <c r="AI282" s="43">
        <v>0</v>
      </c>
      <c r="AJ282" s="42">
        <f t="shared" si="73"/>
        <v>0</v>
      </c>
      <c r="AK282" s="42">
        <v>0</v>
      </c>
      <c r="AL282" s="43">
        <v>0</v>
      </c>
      <c r="AM282" s="42">
        <f t="shared" si="74"/>
        <v>0</v>
      </c>
      <c r="AN282" s="42">
        <v>0</v>
      </c>
      <c r="AO282" s="43">
        <v>0</v>
      </c>
    </row>
    <row r="283" spans="1:41" ht="19.5" customHeight="1">
      <c r="A283" s="41" t="s">
        <v>38</v>
      </c>
      <c r="B283" s="41" t="s">
        <v>38</v>
      </c>
      <c r="C283" s="41" t="s">
        <v>38</v>
      </c>
      <c r="D283" s="41" t="s">
        <v>348</v>
      </c>
      <c r="E283" s="42">
        <f t="shared" si="60"/>
        <v>24.22</v>
      </c>
      <c r="F283" s="42">
        <f t="shared" si="61"/>
        <v>24.22</v>
      </c>
      <c r="G283" s="42">
        <f t="shared" si="62"/>
        <v>24.22</v>
      </c>
      <c r="H283" s="42">
        <v>0</v>
      </c>
      <c r="I283" s="43">
        <v>24.22</v>
      </c>
      <c r="J283" s="42">
        <f t="shared" si="63"/>
        <v>0</v>
      </c>
      <c r="K283" s="42">
        <v>0</v>
      </c>
      <c r="L283" s="43">
        <v>0</v>
      </c>
      <c r="M283" s="42">
        <f t="shared" si="64"/>
        <v>0</v>
      </c>
      <c r="N283" s="42">
        <v>0</v>
      </c>
      <c r="O283" s="43">
        <v>0</v>
      </c>
      <c r="P283" s="44">
        <f t="shared" si="65"/>
        <v>0</v>
      </c>
      <c r="Q283" s="42">
        <f t="shared" si="66"/>
        <v>0</v>
      </c>
      <c r="R283" s="42">
        <v>0</v>
      </c>
      <c r="S283" s="43">
        <v>0</v>
      </c>
      <c r="T283" s="42">
        <f t="shared" si="67"/>
        <v>0</v>
      </c>
      <c r="U283" s="42">
        <v>0</v>
      </c>
      <c r="V283" s="42">
        <v>0</v>
      </c>
      <c r="W283" s="42">
        <f t="shared" si="68"/>
        <v>0</v>
      </c>
      <c r="X283" s="42">
        <v>0</v>
      </c>
      <c r="Y283" s="43">
        <v>0</v>
      </c>
      <c r="Z283" s="44">
        <f t="shared" si="69"/>
        <v>0</v>
      </c>
      <c r="AA283" s="42">
        <f t="shared" si="70"/>
        <v>0</v>
      </c>
      <c r="AB283" s="42">
        <v>0</v>
      </c>
      <c r="AC283" s="43">
        <v>0</v>
      </c>
      <c r="AD283" s="42">
        <f t="shared" si="71"/>
        <v>0</v>
      </c>
      <c r="AE283" s="42">
        <v>0</v>
      </c>
      <c r="AF283" s="43">
        <v>0</v>
      </c>
      <c r="AG283" s="42">
        <f t="shared" si="72"/>
        <v>0</v>
      </c>
      <c r="AH283" s="42">
        <v>0</v>
      </c>
      <c r="AI283" s="43">
        <v>0</v>
      </c>
      <c r="AJ283" s="42">
        <f t="shared" si="73"/>
        <v>0</v>
      </c>
      <c r="AK283" s="42">
        <v>0</v>
      </c>
      <c r="AL283" s="43">
        <v>0</v>
      </c>
      <c r="AM283" s="42">
        <f t="shared" si="74"/>
        <v>0</v>
      </c>
      <c r="AN283" s="42">
        <v>0</v>
      </c>
      <c r="AO283" s="43">
        <v>0</v>
      </c>
    </row>
    <row r="284" spans="1:41" ht="19.5" customHeight="1">
      <c r="A284" s="41" t="s">
        <v>349</v>
      </c>
      <c r="B284" s="41" t="s">
        <v>93</v>
      </c>
      <c r="C284" s="41" t="s">
        <v>201</v>
      </c>
      <c r="D284" s="41" t="s">
        <v>350</v>
      </c>
      <c r="E284" s="42">
        <f t="shared" si="60"/>
        <v>24.22</v>
      </c>
      <c r="F284" s="42">
        <f t="shared" si="61"/>
        <v>24.22</v>
      </c>
      <c r="G284" s="42">
        <f t="shared" si="62"/>
        <v>24.22</v>
      </c>
      <c r="H284" s="42">
        <v>0</v>
      </c>
      <c r="I284" s="43">
        <v>24.22</v>
      </c>
      <c r="J284" s="42">
        <f t="shared" si="63"/>
        <v>0</v>
      </c>
      <c r="K284" s="42">
        <v>0</v>
      </c>
      <c r="L284" s="43">
        <v>0</v>
      </c>
      <c r="M284" s="42">
        <f t="shared" si="64"/>
        <v>0</v>
      </c>
      <c r="N284" s="42">
        <v>0</v>
      </c>
      <c r="O284" s="43">
        <v>0</v>
      </c>
      <c r="P284" s="44">
        <f t="shared" si="65"/>
        <v>0</v>
      </c>
      <c r="Q284" s="42">
        <f t="shared" si="66"/>
        <v>0</v>
      </c>
      <c r="R284" s="42">
        <v>0</v>
      </c>
      <c r="S284" s="43">
        <v>0</v>
      </c>
      <c r="T284" s="42">
        <f t="shared" si="67"/>
        <v>0</v>
      </c>
      <c r="U284" s="42">
        <v>0</v>
      </c>
      <c r="V284" s="42">
        <v>0</v>
      </c>
      <c r="W284" s="42">
        <f t="shared" si="68"/>
        <v>0</v>
      </c>
      <c r="X284" s="42">
        <v>0</v>
      </c>
      <c r="Y284" s="43">
        <v>0</v>
      </c>
      <c r="Z284" s="44">
        <f t="shared" si="69"/>
        <v>0</v>
      </c>
      <c r="AA284" s="42">
        <f t="shared" si="70"/>
        <v>0</v>
      </c>
      <c r="AB284" s="42">
        <v>0</v>
      </c>
      <c r="AC284" s="43">
        <v>0</v>
      </c>
      <c r="AD284" s="42">
        <f t="shared" si="71"/>
        <v>0</v>
      </c>
      <c r="AE284" s="42">
        <v>0</v>
      </c>
      <c r="AF284" s="43">
        <v>0</v>
      </c>
      <c r="AG284" s="42">
        <f t="shared" si="72"/>
        <v>0</v>
      </c>
      <c r="AH284" s="42">
        <v>0</v>
      </c>
      <c r="AI284" s="43">
        <v>0</v>
      </c>
      <c r="AJ284" s="42">
        <f t="shared" si="73"/>
        <v>0</v>
      </c>
      <c r="AK284" s="42">
        <v>0</v>
      </c>
      <c r="AL284" s="43">
        <v>0</v>
      </c>
      <c r="AM284" s="42">
        <f t="shared" si="74"/>
        <v>0</v>
      </c>
      <c r="AN284" s="42">
        <v>0</v>
      </c>
      <c r="AO284" s="43">
        <v>0</v>
      </c>
    </row>
    <row r="285" spans="1:41" ht="19.5" customHeight="1">
      <c r="A285" s="41" t="s">
        <v>38</v>
      </c>
      <c r="B285" s="41" t="s">
        <v>38</v>
      </c>
      <c r="C285" s="41" t="s">
        <v>38</v>
      </c>
      <c r="D285" s="41" t="s">
        <v>339</v>
      </c>
      <c r="E285" s="42">
        <f t="shared" si="60"/>
        <v>12.31</v>
      </c>
      <c r="F285" s="42">
        <f t="shared" si="61"/>
        <v>12.31</v>
      </c>
      <c r="G285" s="42">
        <f t="shared" si="62"/>
        <v>12.31</v>
      </c>
      <c r="H285" s="42">
        <v>12.31</v>
      </c>
      <c r="I285" s="43">
        <v>0</v>
      </c>
      <c r="J285" s="42">
        <f t="shared" si="63"/>
        <v>0</v>
      </c>
      <c r="K285" s="42">
        <v>0</v>
      </c>
      <c r="L285" s="43">
        <v>0</v>
      </c>
      <c r="M285" s="42">
        <f t="shared" si="64"/>
        <v>0</v>
      </c>
      <c r="N285" s="42">
        <v>0</v>
      </c>
      <c r="O285" s="43">
        <v>0</v>
      </c>
      <c r="P285" s="44">
        <f t="shared" si="65"/>
        <v>0</v>
      </c>
      <c r="Q285" s="42">
        <f t="shared" si="66"/>
        <v>0</v>
      </c>
      <c r="R285" s="42">
        <v>0</v>
      </c>
      <c r="S285" s="43">
        <v>0</v>
      </c>
      <c r="T285" s="42">
        <f t="shared" si="67"/>
        <v>0</v>
      </c>
      <c r="U285" s="42">
        <v>0</v>
      </c>
      <c r="V285" s="42">
        <v>0</v>
      </c>
      <c r="W285" s="42">
        <f t="shared" si="68"/>
        <v>0</v>
      </c>
      <c r="X285" s="42">
        <v>0</v>
      </c>
      <c r="Y285" s="43">
        <v>0</v>
      </c>
      <c r="Z285" s="44">
        <f t="shared" si="69"/>
        <v>0</v>
      </c>
      <c r="AA285" s="42">
        <f t="shared" si="70"/>
        <v>0</v>
      </c>
      <c r="AB285" s="42">
        <v>0</v>
      </c>
      <c r="AC285" s="43">
        <v>0</v>
      </c>
      <c r="AD285" s="42">
        <f t="shared" si="71"/>
        <v>0</v>
      </c>
      <c r="AE285" s="42">
        <v>0</v>
      </c>
      <c r="AF285" s="43">
        <v>0</v>
      </c>
      <c r="AG285" s="42">
        <f t="shared" si="72"/>
        <v>0</v>
      </c>
      <c r="AH285" s="42">
        <v>0</v>
      </c>
      <c r="AI285" s="43">
        <v>0</v>
      </c>
      <c r="AJ285" s="42">
        <f t="shared" si="73"/>
        <v>0</v>
      </c>
      <c r="AK285" s="42">
        <v>0</v>
      </c>
      <c r="AL285" s="43">
        <v>0</v>
      </c>
      <c r="AM285" s="42">
        <f t="shared" si="74"/>
        <v>0</v>
      </c>
      <c r="AN285" s="42">
        <v>0</v>
      </c>
      <c r="AO285" s="43">
        <v>0</v>
      </c>
    </row>
    <row r="286" spans="1:41" ht="19.5" customHeight="1">
      <c r="A286" s="41" t="s">
        <v>340</v>
      </c>
      <c r="B286" s="41" t="s">
        <v>93</v>
      </c>
      <c r="C286" s="41" t="s">
        <v>201</v>
      </c>
      <c r="D286" s="41" t="s">
        <v>341</v>
      </c>
      <c r="E286" s="42">
        <f t="shared" si="60"/>
        <v>12.31</v>
      </c>
      <c r="F286" s="42">
        <f t="shared" si="61"/>
        <v>12.31</v>
      </c>
      <c r="G286" s="42">
        <f t="shared" si="62"/>
        <v>12.31</v>
      </c>
      <c r="H286" s="42">
        <v>12.31</v>
      </c>
      <c r="I286" s="43">
        <v>0</v>
      </c>
      <c r="J286" s="42">
        <f t="shared" si="63"/>
        <v>0</v>
      </c>
      <c r="K286" s="42">
        <v>0</v>
      </c>
      <c r="L286" s="43">
        <v>0</v>
      </c>
      <c r="M286" s="42">
        <f t="shared" si="64"/>
        <v>0</v>
      </c>
      <c r="N286" s="42">
        <v>0</v>
      </c>
      <c r="O286" s="43">
        <v>0</v>
      </c>
      <c r="P286" s="44">
        <f t="shared" si="65"/>
        <v>0</v>
      </c>
      <c r="Q286" s="42">
        <f t="shared" si="66"/>
        <v>0</v>
      </c>
      <c r="R286" s="42">
        <v>0</v>
      </c>
      <c r="S286" s="43">
        <v>0</v>
      </c>
      <c r="T286" s="42">
        <f t="shared" si="67"/>
        <v>0</v>
      </c>
      <c r="U286" s="42">
        <v>0</v>
      </c>
      <c r="V286" s="42">
        <v>0</v>
      </c>
      <c r="W286" s="42">
        <f t="shared" si="68"/>
        <v>0</v>
      </c>
      <c r="X286" s="42">
        <v>0</v>
      </c>
      <c r="Y286" s="43">
        <v>0</v>
      </c>
      <c r="Z286" s="44">
        <f t="shared" si="69"/>
        <v>0</v>
      </c>
      <c r="AA286" s="42">
        <f t="shared" si="70"/>
        <v>0</v>
      </c>
      <c r="AB286" s="42">
        <v>0</v>
      </c>
      <c r="AC286" s="43">
        <v>0</v>
      </c>
      <c r="AD286" s="42">
        <f t="shared" si="71"/>
        <v>0</v>
      </c>
      <c r="AE286" s="42">
        <v>0</v>
      </c>
      <c r="AF286" s="43">
        <v>0</v>
      </c>
      <c r="AG286" s="42">
        <f t="shared" si="72"/>
        <v>0</v>
      </c>
      <c r="AH286" s="42">
        <v>0</v>
      </c>
      <c r="AI286" s="43">
        <v>0</v>
      </c>
      <c r="AJ286" s="42">
        <f t="shared" si="73"/>
        <v>0</v>
      </c>
      <c r="AK286" s="42">
        <v>0</v>
      </c>
      <c r="AL286" s="43">
        <v>0</v>
      </c>
      <c r="AM286" s="42">
        <f t="shared" si="74"/>
        <v>0</v>
      </c>
      <c r="AN286" s="42">
        <v>0</v>
      </c>
      <c r="AO286" s="43">
        <v>0</v>
      </c>
    </row>
    <row r="287" spans="1:41" ht="19.5" customHeight="1">
      <c r="A287" s="41" t="s">
        <v>38</v>
      </c>
      <c r="B287" s="41" t="s">
        <v>38</v>
      </c>
      <c r="C287" s="41" t="s">
        <v>38</v>
      </c>
      <c r="D287" s="41" t="s">
        <v>202</v>
      </c>
      <c r="E287" s="42">
        <f t="shared" si="60"/>
        <v>627.32</v>
      </c>
      <c r="F287" s="42">
        <f t="shared" si="61"/>
        <v>627.32</v>
      </c>
      <c r="G287" s="42">
        <f t="shared" si="62"/>
        <v>627.32</v>
      </c>
      <c r="H287" s="42">
        <v>534.87</v>
      </c>
      <c r="I287" s="43">
        <v>92.45</v>
      </c>
      <c r="J287" s="42">
        <f t="shared" si="63"/>
        <v>0</v>
      </c>
      <c r="K287" s="42">
        <v>0</v>
      </c>
      <c r="L287" s="43">
        <v>0</v>
      </c>
      <c r="M287" s="42">
        <f t="shared" si="64"/>
        <v>0</v>
      </c>
      <c r="N287" s="42">
        <v>0</v>
      </c>
      <c r="O287" s="43">
        <v>0</v>
      </c>
      <c r="P287" s="44">
        <f t="shared" si="65"/>
        <v>0</v>
      </c>
      <c r="Q287" s="42">
        <f t="shared" si="66"/>
        <v>0</v>
      </c>
      <c r="R287" s="42">
        <v>0</v>
      </c>
      <c r="S287" s="43">
        <v>0</v>
      </c>
      <c r="T287" s="42">
        <f t="shared" si="67"/>
        <v>0</v>
      </c>
      <c r="U287" s="42">
        <v>0</v>
      </c>
      <c r="V287" s="42">
        <v>0</v>
      </c>
      <c r="W287" s="42">
        <f t="shared" si="68"/>
        <v>0</v>
      </c>
      <c r="X287" s="42">
        <v>0</v>
      </c>
      <c r="Y287" s="43">
        <v>0</v>
      </c>
      <c r="Z287" s="44">
        <f t="shared" si="69"/>
        <v>0</v>
      </c>
      <c r="AA287" s="42">
        <f t="shared" si="70"/>
        <v>0</v>
      </c>
      <c r="AB287" s="42">
        <v>0</v>
      </c>
      <c r="AC287" s="43">
        <v>0</v>
      </c>
      <c r="AD287" s="42">
        <f t="shared" si="71"/>
        <v>0</v>
      </c>
      <c r="AE287" s="42">
        <v>0</v>
      </c>
      <c r="AF287" s="43">
        <v>0</v>
      </c>
      <c r="AG287" s="42">
        <f t="shared" si="72"/>
        <v>0</v>
      </c>
      <c r="AH287" s="42">
        <v>0</v>
      </c>
      <c r="AI287" s="43">
        <v>0</v>
      </c>
      <c r="AJ287" s="42">
        <f t="shared" si="73"/>
        <v>0</v>
      </c>
      <c r="AK287" s="42">
        <v>0</v>
      </c>
      <c r="AL287" s="43">
        <v>0</v>
      </c>
      <c r="AM287" s="42">
        <f t="shared" si="74"/>
        <v>0</v>
      </c>
      <c r="AN287" s="42">
        <v>0</v>
      </c>
      <c r="AO287" s="43">
        <v>0</v>
      </c>
    </row>
    <row r="288" spans="1:41" ht="19.5" customHeight="1">
      <c r="A288" s="41" t="s">
        <v>38</v>
      </c>
      <c r="B288" s="41" t="s">
        <v>38</v>
      </c>
      <c r="C288" s="41" t="s">
        <v>38</v>
      </c>
      <c r="D288" s="41" t="s">
        <v>344</v>
      </c>
      <c r="E288" s="42">
        <f t="shared" si="60"/>
        <v>627.3100000000001</v>
      </c>
      <c r="F288" s="42">
        <f t="shared" si="61"/>
        <v>627.3100000000001</v>
      </c>
      <c r="G288" s="42">
        <f t="shared" si="62"/>
        <v>627.3100000000001</v>
      </c>
      <c r="H288" s="42">
        <v>534.86</v>
      </c>
      <c r="I288" s="43">
        <v>92.45</v>
      </c>
      <c r="J288" s="42">
        <f t="shared" si="63"/>
        <v>0</v>
      </c>
      <c r="K288" s="42">
        <v>0</v>
      </c>
      <c r="L288" s="43">
        <v>0</v>
      </c>
      <c r="M288" s="42">
        <f t="shared" si="64"/>
        <v>0</v>
      </c>
      <c r="N288" s="42">
        <v>0</v>
      </c>
      <c r="O288" s="43">
        <v>0</v>
      </c>
      <c r="P288" s="44">
        <f t="shared" si="65"/>
        <v>0</v>
      </c>
      <c r="Q288" s="42">
        <f t="shared" si="66"/>
        <v>0</v>
      </c>
      <c r="R288" s="42">
        <v>0</v>
      </c>
      <c r="S288" s="43">
        <v>0</v>
      </c>
      <c r="T288" s="42">
        <f t="shared" si="67"/>
        <v>0</v>
      </c>
      <c r="U288" s="42">
        <v>0</v>
      </c>
      <c r="V288" s="42">
        <v>0</v>
      </c>
      <c r="W288" s="42">
        <f t="shared" si="68"/>
        <v>0</v>
      </c>
      <c r="X288" s="42">
        <v>0</v>
      </c>
      <c r="Y288" s="43">
        <v>0</v>
      </c>
      <c r="Z288" s="44">
        <f t="shared" si="69"/>
        <v>0</v>
      </c>
      <c r="AA288" s="42">
        <f t="shared" si="70"/>
        <v>0</v>
      </c>
      <c r="AB288" s="42">
        <v>0</v>
      </c>
      <c r="AC288" s="43">
        <v>0</v>
      </c>
      <c r="AD288" s="42">
        <f t="shared" si="71"/>
        <v>0</v>
      </c>
      <c r="AE288" s="42">
        <v>0</v>
      </c>
      <c r="AF288" s="43">
        <v>0</v>
      </c>
      <c r="AG288" s="42">
        <f t="shared" si="72"/>
        <v>0</v>
      </c>
      <c r="AH288" s="42">
        <v>0</v>
      </c>
      <c r="AI288" s="43">
        <v>0</v>
      </c>
      <c r="AJ288" s="42">
        <f t="shared" si="73"/>
        <v>0</v>
      </c>
      <c r="AK288" s="42">
        <v>0</v>
      </c>
      <c r="AL288" s="43">
        <v>0</v>
      </c>
      <c r="AM288" s="42">
        <f t="shared" si="74"/>
        <v>0</v>
      </c>
      <c r="AN288" s="42">
        <v>0</v>
      </c>
      <c r="AO288" s="43">
        <v>0</v>
      </c>
    </row>
    <row r="289" spans="1:41" ht="19.5" customHeight="1">
      <c r="A289" s="41" t="s">
        <v>345</v>
      </c>
      <c r="B289" s="41" t="s">
        <v>93</v>
      </c>
      <c r="C289" s="41" t="s">
        <v>203</v>
      </c>
      <c r="D289" s="41" t="s">
        <v>346</v>
      </c>
      <c r="E289" s="42">
        <f t="shared" si="60"/>
        <v>398.25</v>
      </c>
      <c r="F289" s="42">
        <f t="shared" si="61"/>
        <v>398.25</v>
      </c>
      <c r="G289" s="42">
        <f t="shared" si="62"/>
        <v>398.25</v>
      </c>
      <c r="H289" s="42">
        <v>398.25</v>
      </c>
      <c r="I289" s="43">
        <v>0</v>
      </c>
      <c r="J289" s="42">
        <f t="shared" si="63"/>
        <v>0</v>
      </c>
      <c r="K289" s="42">
        <v>0</v>
      </c>
      <c r="L289" s="43">
        <v>0</v>
      </c>
      <c r="M289" s="42">
        <f t="shared" si="64"/>
        <v>0</v>
      </c>
      <c r="N289" s="42">
        <v>0</v>
      </c>
      <c r="O289" s="43">
        <v>0</v>
      </c>
      <c r="P289" s="44">
        <f t="shared" si="65"/>
        <v>0</v>
      </c>
      <c r="Q289" s="42">
        <f t="shared" si="66"/>
        <v>0</v>
      </c>
      <c r="R289" s="42">
        <v>0</v>
      </c>
      <c r="S289" s="43">
        <v>0</v>
      </c>
      <c r="T289" s="42">
        <f t="shared" si="67"/>
        <v>0</v>
      </c>
      <c r="U289" s="42">
        <v>0</v>
      </c>
      <c r="V289" s="42">
        <v>0</v>
      </c>
      <c r="W289" s="42">
        <f t="shared" si="68"/>
        <v>0</v>
      </c>
      <c r="X289" s="42">
        <v>0</v>
      </c>
      <c r="Y289" s="43">
        <v>0</v>
      </c>
      <c r="Z289" s="44">
        <f t="shared" si="69"/>
        <v>0</v>
      </c>
      <c r="AA289" s="42">
        <f t="shared" si="70"/>
        <v>0</v>
      </c>
      <c r="AB289" s="42">
        <v>0</v>
      </c>
      <c r="AC289" s="43">
        <v>0</v>
      </c>
      <c r="AD289" s="42">
        <f t="shared" si="71"/>
        <v>0</v>
      </c>
      <c r="AE289" s="42">
        <v>0</v>
      </c>
      <c r="AF289" s="43">
        <v>0</v>
      </c>
      <c r="AG289" s="42">
        <f t="shared" si="72"/>
        <v>0</v>
      </c>
      <c r="AH289" s="42">
        <v>0</v>
      </c>
      <c r="AI289" s="43">
        <v>0</v>
      </c>
      <c r="AJ289" s="42">
        <f t="shared" si="73"/>
        <v>0</v>
      </c>
      <c r="AK289" s="42">
        <v>0</v>
      </c>
      <c r="AL289" s="43">
        <v>0</v>
      </c>
      <c r="AM289" s="42">
        <f t="shared" si="74"/>
        <v>0</v>
      </c>
      <c r="AN289" s="42">
        <v>0</v>
      </c>
      <c r="AO289" s="43">
        <v>0</v>
      </c>
    </row>
    <row r="290" spans="1:41" ht="19.5" customHeight="1">
      <c r="A290" s="41" t="s">
        <v>345</v>
      </c>
      <c r="B290" s="41" t="s">
        <v>102</v>
      </c>
      <c r="C290" s="41" t="s">
        <v>203</v>
      </c>
      <c r="D290" s="41" t="s">
        <v>347</v>
      </c>
      <c r="E290" s="42">
        <f t="shared" si="60"/>
        <v>229.06</v>
      </c>
      <c r="F290" s="42">
        <f t="shared" si="61"/>
        <v>229.06</v>
      </c>
      <c r="G290" s="42">
        <f t="shared" si="62"/>
        <v>229.06</v>
      </c>
      <c r="H290" s="42">
        <v>136.61</v>
      </c>
      <c r="I290" s="43">
        <v>92.45</v>
      </c>
      <c r="J290" s="42">
        <f t="shared" si="63"/>
        <v>0</v>
      </c>
      <c r="K290" s="42">
        <v>0</v>
      </c>
      <c r="L290" s="43">
        <v>0</v>
      </c>
      <c r="M290" s="42">
        <f t="shared" si="64"/>
        <v>0</v>
      </c>
      <c r="N290" s="42">
        <v>0</v>
      </c>
      <c r="O290" s="43">
        <v>0</v>
      </c>
      <c r="P290" s="44">
        <f t="shared" si="65"/>
        <v>0</v>
      </c>
      <c r="Q290" s="42">
        <f t="shared" si="66"/>
        <v>0</v>
      </c>
      <c r="R290" s="42">
        <v>0</v>
      </c>
      <c r="S290" s="43">
        <v>0</v>
      </c>
      <c r="T290" s="42">
        <f t="shared" si="67"/>
        <v>0</v>
      </c>
      <c r="U290" s="42">
        <v>0</v>
      </c>
      <c r="V290" s="42">
        <v>0</v>
      </c>
      <c r="W290" s="42">
        <f t="shared" si="68"/>
        <v>0</v>
      </c>
      <c r="X290" s="42">
        <v>0</v>
      </c>
      <c r="Y290" s="43">
        <v>0</v>
      </c>
      <c r="Z290" s="44">
        <f t="shared" si="69"/>
        <v>0</v>
      </c>
      <c r="AA290" s="42">
        <f t="shared" si="70"/>
        <v>0</v>
      </c>
      <c r="AB290" s="42">
        <v>0</v>
      </c>
      <c r="AC290" s="43">
        <v>0</v>
      </c>
      <c r="AD290" s="42">
        <f t="shared" si="71"/>
        <v>0</v>
      </c>
      <c r="AE290" s="42">
        <v>0</v>
      </c>
      <c r="AF290" s="43">
        <v>0</v>
      </c>
      <c r="AG290" s="42">
        <f t="shared" si="72"/>
        <v>0</v>
      </c>
      <c r="AH290" s="42">
        <v>0</v>
      </c>
      <c r="AI290" s="43">
        <v>0</v>
      </c>
      <c r="AJ290" s="42">
        <f t="shared" si="73"/>
        <v>0</v>
      </c>
      <c r="AK290" s="42">
        <v>0</v>
      </c>
      <c r="AL290" s="43">
        <v>0</v>
      </c>
      <c r="AM290" s="42">
        <f t="shared" si="74"/>
        <v>0</v>
      </c>
      <c r="AN290" s="42">
        <v>0</v>
      </c>
      <c r="AO290" s="43">
        <v>0</v>
      </c>
    </row>
    <row r="291" spans="1:41" ht="19.5" customHeight="1">
      <c r="A291" s="41" t="s">
        <v>38</v>
      </c>
      <c r="B291" s="41" t="s">
        <v>38</v>
      </c>
      <c r="C291" s="41" t="s">
        <v>38</v>
      </c>
      <c r="D291" s="41" t="s">
        <v>339</v>
      </c>
      <c r="E291" s="42">
        <f t="shared" si="60"/>
        <v>0.01</v>
      </c>
      <c r="F291" s="42">
        <f t="shared" si="61"/>
        <v>0.01</v>
      </c>
      <c r="G291" s="42">
        <f t="shared" si="62"/>
        <v>0.01</v>
      </c>
      <c r="H291" s="42">
        <v>0.01</v>
      </c>
      <c r="I291" s="43">
        <v>0</v>
      </c>
      <c r="J291" s="42">
        <f t="shared" si="63"/>
        <v>0</v>
      </c>
      <c r="K291" s="42">
        <v>0</v>
      </c>
      <c r="L291" s="43">
        <v>0</v>
      </c>
      <c r="M291" s="42">
        <f t="shared" si="64"/>
        <v>0</v>
      </c>
      <c r="N291" s="42">
        <v>0</v>
      </c>
      <c r="O291" s="43">
        <v>0</v>
      </c>
      <c r="P291" s="44">
        <f t="shared" si="65"/>
        <v>0</v>
      </c>
      <c r="Q291" s="42">
        <f t="shared" si="66"/>
        <v>0</v>
      </c>
      <c r="R291" s="42">
        <v>0</v>
      </c>
      <c r="S291" s="43">
        <v>0</v>
      </c>
      <c r="T291" s="42">
        <f t="shared" si="67"/>
        <v>0</v>
      </c>
      <c r="U291" s="42">
        <v>0</v>
      </c>
      <c r="V291" s="42">
        <v>0</v>
      </c>
      <c r="W291" s="42">
        <f t="shared" si="68"/>
        <v>0</v>
      </c>
      <c r="X291" s="42">
        <v>0</v>
      </c>
      <c r="Y291" s="43">
        <v>0</v>
      </c>
      <c r="Z291" s="44">
        <f t="shared" si="69"/>
        <v>0</v>
      </c>
      <c r="AA291" s="42">
        <f t="shared" si="70"/>
        <v>0</v>
      </c>
      <c r="AB291" s="42">
        <v>0</v>
      </c>
      <c r="AC291" s="43">
        <v>0</v>
      </c>
      <c r="AD291" s="42">
        <f t="shared" si="71"/>
        <v>0</v>
      </c>
      <c r="AE291" s="42">
        <v>0</v>
      </c>
      <c r="AF291" s="43">
        <v>0</v>
      </c>
      <c r="AG291" s="42">
        <f t="shared" si="72"/>
        <v>0</v>
      </c>
      <c r="AH291" s="42">
        <v>0</v>
      </c>
      <c r="AI291" s="43">
        <v>0</v>
      </c>
      <c r="AJ291" s="42">
        <f t="shared" si="73"/>
        <v>0</v>
      </c>
      <c r="AK291" s="42">
        <v>0</v>
      </c>
      <c r="AL291" s="43">
        <v>0</v>
      </c>
      <c r="AM291" s="42">
        <f t="shared" si="74"/>
        <v>0</v>
      </c>
      <c r="AN291" s="42">
        <v>0</v>
      </c>
      <c r="AO291" s="43">
        <v>0</v>
      </c>
    </row>
    <row r="292" spans="1:41" ht="19.5" customHeight="1">
      <c r="A292" s="41" t="s">
        <v>340</v>
      </c>
      <c r="B292" s="41" t="s">
        <v>93</v>
      </c>
      <c r="C292" s="41" t="s">
        <v>203</v>
      </c>
      <c r="D292" s="41" t="s">
        <v>341</v>
      </c>
      <c r="E292" s="42">
        <f t="shared" si="60"/>
        <v>0.01</v>
      </c>
      <c r="F292" s="42">
        <f t="shared" si="61"/>
        <v>0.01</v>
      </c>
      <c r="G292" s="42">
        <f t="shared" si="62"/>
        <v>0.01</v>
      </c>
      <c r="H292" s="42">
        <v>0.01</v>
      </c>
      <c r="I292" s="43">
        <v>0</v>
      </c>
      <c r="J292" s="42">
        <f t="shared" si="63"/>
        <v>0</v>
      </c>
      <c r="K292" s="42">
        <v>0</v>
      </c>
      <c r="L292" s="43">
        <v>0</v>
      </c>
      <c r="M292" s="42">
        <f t="shared" si="64"/>
        <v>0</v>
      </c>
      <c r="N292" s="42">
        <v>0</v>
      </c>
      <c r="O292" s="43">
        <v>0</v>
      </c>
      <c r="P292" s="44">
        <f t="shared" si="65"/>
        <v>0</v>
      </c>
      <c r="Q292" s="42">
        <f t="shared" si="66"/>
        <v>0</v>
      </c>
      <c r="R292" s="42">
        <v>0</v>
      </c>
      <c r="S292" s="43">
        <v>0</v>
      </c>
      <c r="T292" s="42">
        <f t="shared" si="67"/>
        <v>0</v>
      </c>
      <c r="U292" s="42">
        <v>0</v>
      </c>
      <c r="V292" s="42">
        <v>0</v>
      </c>
      <c r="W292" s="42">
        <f t="shared" si="68"/>
        <v>0</v>
      </c>
      <c r="X292" s="42">
        <v>0</v>
      </c>
      <c r="Y292" s="43">
        <v>0</v>
      </c>
      <c r="Z292" s="44">
        <f t="shared" si="69"/>
        <v>0</v>
      </c>
      <c r="AA292" s="42">
        <f t="shared" si="70"/>
        <v>0</v>
      </c>
      <c r="AB292" s="42">
        <v>0</v>
      </c>
      <c r="AC292" s="43">
        <v>0</v>
      </c>
      <c r="AD292" s="42">
        <f t="shared" si="71"/>
        <v>0</v>
      </c>
      <c r="AE292" s="42">
        <v>0</v>
      </c>
      <c r="AF292" s="43">
        <v>0</v>
      </c>
      <c r="AG292" s="42">
        <f t="shared" si="72"/>
        <v>0</v>
      </c>
      <c r="AH292" s="42">
        <v>0</v>
      </c>
      <c r="AI292" s="43">
        <v>0</v>
      </c>
      <c r="AJ292" s="42">
        <f t="shared" si="73"/>
        <v>0</v>
      </c>
      <c r="AK292" s="42">
        <v>0</v>
      </c>
      <c r="AL292" s="43">
        <v>0</v>
      </c>
      <c r="AM292" s="42">
        <f t="shared" si="74"/>
        <v>0</v>
      </c>
      <c r="AN292" s="42">
        <v>0</v>
      </c>
      <c r="AO292" s="43">
        <v>0</v>
      </c>
    </row>
    <row r="293" spans="1:41" ht="19.5" customHeight="1">
      <c r="A293" s="41" t="s">
        <v>38</v>
      </c>
      <c r="B293" s="41" t="s">
        <v>38</v>
      </c>
      <c r="C293" s="41" t="s">
        <v>38</v>
      </c>
      <c r="D293" s="41" t="s">
        <v>204</v>
      </c>
      <c r="E293" s="42">
        <f t="shared" si="60"/>
        <v>577.59</v>
      </c>
      <c r="F293" s="42">
        <f t="shared" si="61"/>
        <v>577.59</v>
      </c>
      <c r="G293" s="42">
        <f t="shared" si="62"/>
        <v>577.59</v>
      </c>
      <c r="H293" s="42">
        <v>443.36</v>
      </c>
      <c r="I293" s="43">
        <v>134.23</v>
      </c>
      <c r="J293" s="42">
        <f t="shared" si="63"/>
        <v>0</v>
      </c>
      <c r="K293" s="42">
        <v>0</v>
      </c>
      <c r="L293" s="43">
        <v>0</v>
      </c>
      <c r="M293" s="42">
        <f t="shared" si="64"/>
        <v>0</v>
      </c>
      <c r="N293" s="42">
        <v>0</v>
      </c>
      <c r="O293" s="43">
        <v>0</v>
      </c>
      <c r="P293" s="44">
        <f t="shared" si="65"/>
        <v>0</v>
      </c>
      <c r="Q293" s="42">
        <f t="shared" si="66"/>
        <v>0</v>
      </c>
      <c r="R293" s="42">
        <v>0</v>
      </c>
      <c r="S293" s="43">
        <v>0</v>
      </c>
      <c r="T293" s="42">
        <f t="shared" si="67"/>
        <v>0</v>
      </c>
      <c r="U293" s="42">
        <v>0</v>
      </c>
      <c r="V293" s="42">
        <v>0</v>
      </c>
      <c r="W293" s="42">
        <f t="shared" si="68"/>
        <v>0</v>
      </c>
      <c r="X293" s="42">
        <v>0</v>
      </c>
      <c r="Y293" s="43">
        <v>0</v>
      </c>
      <c r="Z293" s="44">
        <f t="shared" si="69"/>
        <v>0</v>
      </c>
      <c r="AA293" s="42">
        <f t="shared" si="70"/>
        <v>0</v>
      </c>
      <c r="AB293" s="42">
        <v>0</v>
      </c>
      <c r="AC293" s="43">
        <v>0</v>
      </c>
      <c r="AD293" s="42">
        <f t="shared" si="71"/>
        <v>0</v>
      </c>
      <c r="AE293" s="42">
        <v>0</v>
      </c>
      <c r="AF293" s="43">
        <v>0</v>
      </c>
      <c r="AG293" s="42">
        <f t="shared" si="72"/>
        <v>0</v>
      </c>
      <c r="AH293" s="42">
        <v>0</v>
      </c>
      <c r="AI293" s="43">
        <v>0</v>
      </c>
      <c r="AJ293" s="42">
        <f t="shared" si="73"/>
        <v>0</v>
      </c>
      <c r="AK293" s="42">
        <v>0</v>
      </c>
      <c r="AL293" s="43">
        <v>0</v>
      </c>
      <c r="AM293" s="42">
        <f t="shared" si="74"/>
        <v>0</v>
      </c>
      <c r="AN293" s="42">
        <v>0</v>
      </c>
      <c r="AO293" s="43">
        <v>0</v>
      </c>
    </row>
    <row r="294" spans="1:41" ht="19.5" customHeight="1">
      <c r="A294" s="41" t="s">
        <v>38</v>
      </c>
      <c r="B294" s="41" t="s">
        <v>38</v>
      </c>
      <c r="C294" s="41" t="s">
        <v>38</v>
      </c>
      <c r="D294" s="41" t="s">
        <v>344</v>
      </c>
      <c r="E294" s="42">
        <f t="shared" si="60"/>
        <v>575.04</v>
      </c>
      <c r="F294" s="42">
        <f t="shared" si="61"/>
        <v>575.04</v>
      </c>
      <c r="G294" s="42">
        <f t="shared" si="62"/>
        <v>575.04</v>
      </c>
      <c r="H294" s="42">
        <v>443.31</v>
      </c>
      <c r="I294" s="43">
        <v>131.73</v>
      </c>
      <c r="J294" s="42">
        <f t="shared" si="63"/>
        <v>0</v>
      </c>
      <c r="K294" s="42">
        <v>0</v>
      </c>
      <c r="L294" s="43">
        <v>0</v>
      </c>
      <c r="M294" s="42">
        <f t="shared" si="64"/>
        <v>0</v>
      </c>
      <c r="N294" s="42">
        <v>0</v>
      </c>
      <c r="O294" s="43">
        <v>0</v>
      </c>
      <c r="P294" s="44">
        <f t="shared" si="65"/>
        <v>0</v>
      </c>
      <c r="Q294" s="42">
        <f t="shared" si="66"/>
        <v>0</v>
      </c>
      <c r="R294" s="42">
        <v>0</v>
      </c>
      <c r="S294" s="43">
        <v>0</v>
      </c>
      <c r="T294" s="42">
        <f t="shared" si="67"/>
        <v>0</v>
      </c>
      <c r="U294" s="42">
        <v>0</v>
      </c>
      <c r="V294" s="42">
        <v>0</v>
      </c>
      <c r="W294" s="42">
        <f t="shared" si="68"/>
        <v>0</v>
      </c>
      <c r="X294" s="42">
        <v>0</v>
      </c>
      <c r="Y294" s="43">
        <v>0</v>
      </c>
      <c r="Z294" s="44">
        <f t="shared" si="69"/>
        <v>0</v>
      </c>
      <c r="AA294" s="42">
        <f t="shared" si="70"/>
        <v>0</v>
      </c>
      <c r="AB294" s="42">
        <v>0</v>
      </c>
      <c r="AC294" s="43">
        <v>0</v>
      </c>
      <c r="AD294" s="42">
        <f t="shared" si="71"/>
        <v>0</v>
      </c>
      <c r="AE294" s="42">
        <v>0</v>
      </c>
      <c r="AF294" s="43">
        <v>0</v>
      </c>
      <c r="AG294" s="42">
        <f t="shared" si="72"/>
        <v>0</v>
      </c>
      <c r="AH294" s="42">
        <v>0</v>
      </c>
      <c r="AI294" s="43">
        <v>0</v>
      </c>
      <c r="AJ294" s="42">
        <f t="shared" si="73"/>
        <v>0</v>
      </c>
      <c r="AK294" s="42">
        <v>0</v>
      </c>
      <c r="AL294" s="43">
        <v>0</v>
      </c>
      <c r="AM294" s="42">
        <f t="shared" si="74"/>
        <v>0</v>
      </c>
      <c r="AN294" s="42">
        <v>0</v>
      </c>
      <c r="AO294" s="43">
        <v>0</v>
      </c>
    </row>
    <row r="295" spans="1:41" ht="19.5" customHeight="1">
      <c r="A295" s="41" t="s">
        <v>345</v>
      </c>
      <c r="B295" s="41" t="s">
        <v>93</v>
      </c>
      <c r="C295" s="41" t="s">
        <v>205</v>
      </c>
      <c r="D295" s="41" t="s">
        <v>346</v>
      </c>
      <c r="E295" s="42">
        <f t="shared" si="60"/>
        <v>333.6</v>
      </c>
      <c r="F295" s="42">
        <f t="shared" si="61"/>
        <v>333.6</v>
      </c>
      <c r="G295" s="42">
        <f t="shared" si="62"/>
        <v>333.6</v>
      </c>
      <c r="H295" s="42">
        <v>333.6</v>
      </c>
      <c r="I295" s="43">
        <v>0</v>
      </c>
      <c r="J295" s="42">
        <f t="shared" si="63"/>
        <v>0</v>
      </c>
      <c r="K295" s="42">
        <v>0</v>
      </c>
      <c r="L295" s="43">
        <v>0</v>
      </c>
      <c r="M295" s="42">
        <f t="shared" si="64"/>
        <v>0</v>
      </c>
      <c r="N295" s="42">
        <v>0</v>
      </c>
      <c r="O295" s="43">
        <v>0</v>
      </c>
      <c r="P295" s="44">
        <f t="shared" si="65"/>
        <v>0</v>
      </c>
      <c r="Q295" s="42">
        <f t="shared" si="66"/>
        <v>0</v>
      </c>
      <c r="R295" s="42">
        <v>0</v>
      </c>
      <c r="S295" s="43">
        <v>0</v>
      </c>
      <c r="T295" s="42">
        <f t="shared" si="67"/>
        <v>0</v>
      </c>
      <c r="U295" s="42">
        <v>0</v>
      </c>
      <c r="V295" s="42">
        <v>0</v>
      </c>
      <c r="W295" s="42">
        <f t="shared" si="68"/>
        <v>0</v>
      </c>
      <c r="X295" s="42">
        <v>0</v>
      </c>
      <c r="Y295" s="43">
        <v>0</v>
      </c>
      <c r="Z295" s="44">
        <f t="shared" si="69"/>
        <v>0</v>
      </c>
      <c r="AA295" s="42">
        <f t="shared" si="70"/>
        <v>0</v>
      </c>
      <c r="AB295" s="42">
        <v>0</v>
      </c>
      <c r="AC295" s="43">
        <v>0</v>
      </c>
      <c r="AD295" s="42">
        <f t="shared" si="71"/>
        <v>0</v>
      </c>
      <c r="AE295" s="42">
        <v>0</v>
      </c>
      <c r="AF295" s="43">
        <v>0</v>
      </c>
      <c r="AG295" s="42">
        <f t="shared" si="72"/>
        <v>0</v>
      </c>
      <c r="AH295" s="42">
        <v>0</v>
      </c>
      <c r="AI295" s="43">
        <v>0</v>
      </c>
      <c r="AJ295" s="42">
        <f t="shared" si="73"/>
        <v>0</v>
      </c>
      <c r="AK295" s="42">
        <v>0</v>
      </c>
      <c r="AL295" s="43">
        <v>0</v>
      </c>
      <c r="AM295" s="42">
        <f t="shared" si="74"/>
        <v>0</v>
      </c>
      <c r="AN295" s="42">
        <v>0</v>
      </c>
      <c r="AO295" s="43">
        <v>0</v>
      </c>
    </row>
    <row r="296" spans="1:41" ht="19.5" customHeight="1">
      <c r="A296" s="41" t="s">
        <v>345</v>
      </c>
      <c r="B296" s="41" t="s">
        <v>102</v>
      </c>
      <c r="C296" s="41" t="s">
        <v>205</v>
      </c>
      <c r="D296" s="41" t="s">
        <v>347</v>
      </c>
      <c r="E296" s="42">
        <f t="shared" si="60"/>
        <v>241.44</v>
      </c>
      <c r="F296" s="42">
        <f t="shared" si="61"/>
        <v>241.44</v>
      </c>
      <c r="G296" s="42">
        <f t="shared" si="62"/>
        <v>241.44</v>
      </c>
      <c r="H296" s="42">
        <v>109.71</v>
      </c>
      <c r="I296" s="43">
        <v>131.73</v>
      </c>
      <c r="J296" s="42">
        <f t="shared" si="63"/>
        <v>0</v>
      </c>
      <c r="K296" s="42">
        <v>0</v>
      </c>
      <c r="L296" s="43">
        <v>0</v>
      </c>
      <c r="M296" s="42">
        <f t="shared" si="64"/>
        <v>0</v>
      </c>
      <c r="N296" s="42">
        <v>0</v>
      </c>
      <c r="O296" s="43">
        <v>0</v>
      </c>
      <c r="P296" s="44">
        <f t="shared" si="65"/>
        <v>0</v>
      </c>
      <c r="Q296" s="42">
        <f t="shared" si="66"/>
        <v>0</v>
      </c>
      <c r="R296" s="42">
        <v>0</v>
      </c>
      <c r="S296" s="43">
        <v>0</v>
      </c>
      <c r="T296" s="42">
        <f t="shared" si="67"/>
        <v>0</v>
      </c>
      <c r="U296" s="42">
        <v>0</v>
      </c>
      <c r="V296" s="42">
        <v>0</v>
      </c>
      <c r="W296" s="42">
        <f t="shared" si="68"/>
        <v>0</v>
      </c>
      <c r="X296" s="42">
        <v>0</v>
      </c>
      <c r="Y296" s="43">
        <v>0</v>
      </c>
      <c r="Z296" s="44">
        <f t="shared" si="69"/>
        <v>0</v>
      </c>
      <c r="AA296" s="42">
        <f t="shared" si="70"/>
        <v>0</v>
      </c>
      <c r="AB296" s="42">
        <v>0</v>
      </c>
      <c r="AC296" s="43">
        <v>0</v>
      </c>
      <c r="AD296" s="42">
        <f t="shared" si="71"/>
        <v>0</v>
      </c>
      <c r="AE296" s="42">
        <v>0</v>
      </c>
      <c r="AF296" s="43">
        <v>0</v>
      </c>
      <c r="AG296" s="42">
        <f t="shared" si="72"/>
        <v>0</v>
      </c>
      <c r="AH296" s="42">
        <v>0</v>
      </c>
      <c r="AI296" s="43">
        <v>0</v>
      </c>
      <c r="AJ296" s="42">
        <f t="shared" si="73"/>
        <v>0</v>
      </c>
      <c r="AK296" s="42">
        <v>0</v>
      </c>
      <c r="AL296" s="43">
        <v>0</v>
      </c>
      <c r="AM296" s="42">
        <f t="shared" si="74"/>
        <v>0</v>
      </c>
      <c r="AN296" s="42">
        <v>0</v>
      </c>
      <c r="AO296" s="43">
        <v>0</v>
      </c>
    </row>
    <row r="297" spans="1:41" ht="19.5" customHeight="1">
      <c r="A297" s="41" t="s">
        <v>38</v>
      </c>
      <c r="B297" s="41" t="s">
        <v>38</v>
      </c>
      <c r="C297" s="41" t="s">
        <v>38</v>
      </c>
      <c r="D297" s="41" t="s">
        <v>348</v>
      </c>
      <c r="E297" s="42">
        <f t="shared" si="60"/>
        <v>2.5</v>
      </c>
      <c r="F297" s="42">
        <f t="shared" si="61"/>
        <v>2.5</v>
      </c>
      <c r="G297" s="42">
        <f t="shared" si="62"/>
        <v>2.5</v>
      </c>
      <c r="H297" s="42">
        <v>0</v>
      </c>
      <c r="I297" s="43">
        <v>2.5</v>
      </c>
      <c r="J297" s="42">
        <f t="shared" si="63"/>
        <v>0</v>
      </c>
      <c r="K297" s="42">
        <v>0</v>
      </c>
      <c r="L297" s="43">
        <v>0</v>
      </c>
      <c r="M297" s="42">
        <f t="shared" si="64"/>
        <v>0</v>
      </c>
      <c r="N297" s="42">
        <v>0</v>
      </c>
      <c r="O297" s="43">
        <v>0</v>
      </c>
      <c r="P297" s="44">
        <f t="shared" si="65"/>
        <v>0</v>
      </c>
      <c r="Q297" s="42">
        <f t="shared" si="66"/>
        <v>0</v>
      </c>
      <c r="R297" s="42">
        <v>0</v>
      </c>
      <c r="S297" s="43">
        <v>0</v>
      </c>
      <c r="T297" s="42">
        <f t="shared" si="67"/>
        <v>0</v>
      </c>
      <c r="U297" s="42">
        <v>0</v>
      </c>
      <c r="V297" s="42">
        <v>0</v>
      </c>
      <c r="W297" s="42">
        <f t="shared" si="68"/>
        <v>0</v>
      </c>
      <c r="X297" s="42">
        <v>0</v>
      </c>
      <c r="Y297" s="43">
        <v>0</v>
      </c>
      <c r="Z297" s="44">
        <f t="shared" si="69"/>
        <v>0</v>
      </c>
      <c r="AA297" s="42">
        <f t="shared" si="70"/>
        <v>0</v>
      </c>
      <c r="AB297" s="42">
        <v>0</v>
      </c>
      <c r="AC297" s="43">
        <v>0</v>
      </c>
      <c r="AD297" s="42">
        <f t="shared" si="71"/>
        <v>0</v>
      </c>
      <c r="AE297" s="42">
        <v>0</v>
      </c>
      <c r="AF297" s="43">
        <v>0</v>
      </c>
      <c r="AG297" s="42">
        <f t="shared" si="72"/>
        <v>0</v>
      </c>
      <c r="AH297" s="42">
        <v>0</v>
      </c>
      <c r="AI297" s="43">
        <v>0</v>
      </c>
      <c r="AJ297" s="42">
        <f t="shared" si="73"/>
        <v>0</v>
      </c>
      <c r="AK297" s="42">
        <v>0</v>
      </c>
      <c r="AL297" s="43">
        <v>0</v>
      </c>
      <c r="AM297" s="42">
        <f t="shared" si="74"/>
        <v>0</v>
      </c>
      <c r="AN297" s="42">
        <v>0</v>
      </c>
      <c r="AO297" s="43">
        <v>0</v>
      </c>
    </row>
    <row r="298" spans="1:41" ht="19.5" customHeight="1">
      <c r="A298" s="41" t="s">
        <v>349</v>
      </c>
      <c r="B298" s="41" t="s">
        <v>93</v>
      </c>
      <c r="C298" s="41" t="s">
        <v>205</v>
      </c>
      <c r="D298" s="41" t="s">
        <v>350</v>
      </c>
      <c r="E298" s="42">
        <f t="shared" si="60"/>
        <v>2.5</v>
      </c>
      <c r="F298" s="42">
        <f t="shared" si="61"/>
        <v>2.5</v>
      </c>
      <c r="G298" s="42">
        <f t="shared" si="62"/>
        <v>2.5</v>
      </c>
      <c r="H298" s="42">
        <v>0</v>
      </c>
      <c r="I298" s="43">
        <v>2.5</v>
      </c>
      <c r="J298" s="42">
        <f t="shared" si="63"/>
        <v>0</v>
      </c>
      <c r="K298" s="42">
        <v>0</v>
      </c>
      <c r="L298" s="43">
        <v>0</v>
      </c>
      <c r="M298" s="42">
        <f t="shared" si="64"/>
        <v>0</v>
      </c>
      <c r="N298" s="42">
        <v>0</v>
      </c>
      <c r="O298" s="43">
        <v>0</v>
      </c>
      <c r="P298" s="44">
        <f t="shared" si="65"/>
        <v>0</v>
      </c>
      <c r="Q298" s="42">
        <f t="shared" si="66"/>
        <v>0</v>
      </c>
      <c r="R298" s="42">
        <v>0</v>
      </c>
      <c r="S298" s="43">
        <v>0</v>
      </c>
      <c r="T298" s="42">
        <f t="shared" si="67"/>
        <v>0</v>
      </c>
      <c r="U298" s="42">
        <v>0</v>
      </c>
      <c r="V298" s="42">
        <v>0</v>
      </c>
      <c r="W298" s="42">
        <f t="shared" si="68"/>
        <v>0</v>
      </c>
      <c r="X298" s="42">
        <v>0</v>
      </c>
      <c r="Y298" s="43">
        <v>0</v>
      </c>
      <c r="Z298" s="44">
        <f t="shared" si="69"/>
        <v>0</v>
      </c>
      <c r="AA298" s="42">
        <f t="shared" si="70"/>
        <v>0</v>
      </c>
      <c r="AB298" s="42">
        <v>0</v>
      </c>
      <c r="AC298" s="43">
        <v>0</v>
      </c>
      <c r="AD298" s="42">
        <f t="shared" si="71"/>
        <v>0</v>
      </c>
      <c r="AE298" s="42">
        <v>0</v>
      </c>
      <c r="AF298" s="43">
        <v>0</v>
      </c>
      <c r="AG298" s="42">
        <f t="shared" si="72"/>
        <v>0</v>
      </c>
      <c r="AH298" s="42">
        <v>0</v>
      </c>
      <c r="AI298" s="43">
        <v>0</v>
      </c>
      <c r="AJ298" s="42">
        <f t="shared" si="73"/>
        <v>0</v>
      </c>
      <c r="AK298" s="42">
        <v>0</v>
      </c>
      <c r="AL298" s="43">
        <v>0</v>
      </c>
      <c r="AM298" s="42">
        <f t="shared" si="74"/>
        <v>0</v>
      </c>
      <c r="AN298" s="42">
        <v>0</v>
      </c>
      <c r="AO298" s="43">
        <v>0</v>
      </c>
    </row>
    <row r="299" spans="1:41" ht="19.5" customHeight="1">
      <c r="A299" s="41" t="s">
        <v>38</v>
      </c>
      <c r="B299" s="41" t="s">
        <v>38</v>
      </c>
      <c r="C299" s="41" t="s">
        <v>38</v>
      </c>
      <c r="D299" s="41" t="s">
        <v>339</v>
      </c>
      <c r="E299" s="42">
        <f t="shared" si="60"/>
        <v>0.05</v>
      </c>
      <c r="F299" s="42">
        <f t="shared" si="61"/>
        <v>0.05</v>
      </c>
      <c r="G299" s="42">
        <f t="shared" si="62"/>
        <v>0.05</v>
      </c>
      <c r="H299" s="42">
        <v>0.05</v>
      </c>
      <c r="I299" s="43">
        <v>0</v>
      </c>
      <c r="J299" s="42">
        <f t="shared" si="63"/>
        <v>0</v>
      </c>
      <c r="K299" s="42">
        <v>0</v>
      </c>
      <c r="L299" s="43">
        <v>0</v>
      </c>
      <c r="M299" s="42">
        <f t="shared" si="64"/>
        <v>0</v>
      </c>
      <c r="N299" s="42">
        <v>0</v>
      </c>
      <c r="O299" s="43">
        <v>0</v>
      </c>
      <c r="P299" s="44">
        <f t="shared" si="65"/>
        <v>0</v>
      </c>
      <c r="Q299" s="42">
        <f t="shared" si="66"/>
        <v>0</v>
      </c>
      <c r="R299" s="42">
        <v>0</v>
      </c>
      <c r="S299" s="43">
        <v>0</v>
      </c>
      <c r="T299" s="42">
        <f t="shared" si="67"/>
        <v>0</v>
      </c>
      <c r="U299" s="42">
        <v>0</v>
      </c>
      <c r="V299" s="42">
        <v>0</v>
      </c>
      <c r="W299" s="42">
        <f t="shared" si="68"/>
        <v>0</v>
      </c>
      <c r="X299" s="42">
        <v>0</v>
      </c>
      <c r="Y299" s="43">
        <v>0</v>
      </c>
      <c r="Z299" s="44">
        <f t="shared" si="69"/>
        <v>0</v>
      </c>
      <c r="AA299" s="42">
        <f t="shared" si="70"/>
        <v>0</v>
      </c>
      <c r="AB299" s="42">
        <v>0</v>
      </c>
      <c r="AC299" s="43">
        <v>0</v>
      </c>
      <c r="AD299" s="42">
        <f t="shared" si="71"/>
        <v>0</v>
      </c>
      <c r="AE299" s="42">
        <v>0</v>
      </c>
      <c r="AF299" s="43">
        <v>0</v>
      </c>
      <c r="AG299" s="42">
        <f t="shared" si="72"/>
        <v>0</v>
      </c>
      <c r="AH299" s="42">
        <v>0</v>
      </c>
      <c r="AI299" s="43">
        <v>0</v>
      </c>
      <c r="AJ299" s="42">
        <f t="shared" si="73"/>
        <v>0</v>
      </c>
      <c r="AK299" s="42">
        <v>0</v>
      </c>
      <c r="AL299" s="43">
        <v>0</v>
      </c>
      <c r="AM299" s="42">
        <f t="shared" si="74"/>
        <v>0</v>
      </c>
      <c r="AN299" s="42">
        <v>0</v>
      </c>
      <c r="AO299" s="43">
        <v>0</v>
      </c>
    </row>
    <row r="300" spans="1:41" ht="19.5" customHeight="1">
      <c r="A300" s="41" t="s">
        <v>340</v>
      </c>
      <c r="B300" s="41" t="s">
        <v>93</v>
      </c>
      <c r="C300" s="41" t="s">
        <v>205</v>
      </c>
      <c r="D300" s="41" t="s">
        <v>341</v>
      </c>
      <c r="E300" s="42">
        <f t="shared" si="60"/>
        <v>0.05</v>
      </c>
      <c r="F300" s="42">
        <f t="shared" si="61"/>
        <v>0.05</v>
      </c>
      <c r="G300" s="42">
        <f t="shared" si="62"/>
        <v>0.05</v>
      </c>
      <c r="H300" s="42">
        <v>0.05</v>
      </c>
      <c r="I300" s="43">
        <v>0</v>
      </c>
      <c r="J300" s="42">
        <f t="shared" si="63"/>
        <v>0</v>
      </c>
      <c r="K300" s="42">
        <v>0</v>
      </c>
      <c r="L300" s="43">
        <v>0</v>
      </c>
      <c r="M300" s="42">
        <f t="shared" si="64"/>
        <v>0</v>
      </c>
      <c r="N300" s="42">
        <v>0</v>
      </c>
      <c r="O300" s="43">
        <v>0</v>
      </c>
      <c r="P300" s="44">
        <f t="shared" si="65"/>
        <v>0</v>
      </c>
      <c r="Q300" s="42">
        <f t="shared" si="66"/>
        <v>0</v>
      </c>
      <c r="R300" s="42">
        <v>0</v>
      </c>
      <c r="S300" s="43">
        <v>0</v>
      </c>
      <c r="T300" s="42">
        <f t="shared" si="67"/>
        <v>0</v>
      </c>
      <c r="U300" s="42">
        <v>0</v>
      </c>
      <c r="V300" s="42">
        <v>0</v>
      </c>
      <c r="W300" s="42">
        <f t="shared" si="68"/>
        <v>0</v>
      </c>
      <c r="X300" s="42">
        <v>0</v>
      </c>
      <c r="Y300" s="43">
        <v>0</v>
      </c>
      <c r="Z300" s="44">
        <f t="shared" si="69"/>
        <v>0</v>
      </c>
      <c r="AA300" s="42">
        <f t="shared" si="70"/>
        <v>0</v>
      </c>
      <c r="AB300" s="42">
        <v>0</v>
      </c>
      <c r="AC300" s="43">
        <v>0</v>
      </c>
      <c r="AD300" s="42">
        <f t="shared" si="71"/>
        <v>0</v>
      </c>
      <c r="AE300" s="42">
        <v>0</v>
      </c>
      <c r="AF300" s="43">
        <v>0</v>
      </c>
      <c r="AG300" s="42">
        <f t="shared" si="72"/>
        <v>0</v>
      </c>
      <c r="AH300" s="42">
        <v>0</v>
      </c>
      <c r="AI300" s="43">
        <v>0</v>
      </c>
      <c r="AJ300" s="42">
        <f t="shared" si="73"/>
        <v>0</v>
      </c>
      <c r="AK300" s="42">
        <v>0</v>
      </c>
      <c r="AL300" s="43">
        <v>0</v>
      </c>
      <c r="AM300" s="42">
        <f t="shared" si="74"/>
        <v>0</v>
      </c>
      <c r="AN300" s="42">
        <v>0</v>
      </c>
      <c r="AO300" s="43">
        <v>0</v>
      </c>
    </row>
    <row r="301" spans="1:41" ht="19.5" customHeight="1">
      <c r="A301" s="41" t="s">
        <v>38</v>
      </c>
      <c r="B301" s="41" t="s">
        <v>38</v>
      </c>
      <c r="C301" s="41" t="s">
        <v>38</v>
      </c>
      <c r="D301" s="41" t="s">
        <v>206</v>
      </c>
      <c r="E301" s="42">
        <f t="shared" si="60"/>
        <v>336.18</v>
      </c>
      <c r="F301" s="42">
        <f t="shared" si="61"/>
        <v>336.18</v>
      </c>
      <c r="G301" s="42">
        <f t="shared" si="62"/>
        <v>336.18</v>
      </c>
      <c r="H301" s="42">
        <v>228.36</v>
      </c>
      <c r="I301" s="43">
        <v>107.82</v>
      </c>
      <c r="J301" s="42">
        <f t="shared" si="63"/>
        <v>0</v>
      </c>
      <c r="K301" s="42">
        <v>0</v>
      </c>
      <c r="L301" s="43">
        <v>0</v>
      </c>
      <c r="M301" s="42">
        <f t="shared" si="64"/>
        <v>0</v>
      </c>
      <c r="N301" s="42">
        <v>0</v>
      </c>
      <c r="O301" s="43">
        <v>0</v>
      </c>
      <c r="P301" s="44">
        <f t="shared" si="65"/>
        <v>0</v>
      </c>
      <c r="Q301" s="42">
        <f t="shared" si="66"/>
        <v>0</v>
      </c>
      <c r="R301" s="42">
        <v>0</v>
      </c>
      <c r="S301" s="43">
        <v>0</v>
      </c>
      <c r="T301" s="42">
        <f t="shared" si="67"/>
        <v>0</v>
      </c>
      <c r="U301" s="42">
        <v>0</v>
      </c>
      <c r="V301" s="42">
        <v>0</v>
      </c>
      <c r="W301" s="42">
        <f t="shared" si="68"/>
        <v>0</v>
      </c>
      <c r="X301" s="42">
        <v>0</v>
      </c>
      <c r="Y301" s="43">
        <v>0</v>
      </c>
      <c r="Z301" s="44">
        <f t="shared" si="69"/>
        <v>0</v>
      </c>
      <c r="AA301" s="42">
        <f t="shared" si="70"/>
        <v>0</v>
      </c>
      <c r="AB301" s="42">
        <v>0</v>
      </c>
      <c r="AC301" s="43">
        <v>0</v>
      </c>
      <c r="AD301" s="42">
        <f t="shared" si="71"/>
        <v>0</v>
      </c>
      <c r="AE301" s="42">
        <v>0</v>
      </c>
      <c r="AF301" s="43">
        <v>0</v>
      </c>
      <c r="AG301" s="42">
        <f t="shared" si="72"/>
        <v>0</v>
      </c>
      <c r="AH301" s="42">
        <v>0</v>
      </c>
      <c r="AI301" s="43">
        <v>0</v>
      </c>
      <c r="AJ301" s="42">
        <f t="shared" si="73"/>
        <v>0</v>
      </c>
      <c r="AK301" s="42">
        <v>0</v>
      </c>
      <c r="AL301" s="43">
        <v>0</v>
      </c>
      <c r="AM301" s="42">
        <f t="shared" si="74"/>
        <v>0</v>
      </c>
      <c r="AN301" s="42">
        <v>0</v>
      </c>
      <c r="AO301" s="43">
        <v>0</v>
      </c>
    </row>
    <row r="302" spans="1:41" ht="19.5" customHeight="1">
      <c r="A302" s="41" t="s">
        <v>38</v>
      </c>
      <c r="B302" s="41" t="s">
        <v>38</v>
      </c>
      <c r="C302" s="41" t="s">
        <v>38</v>
      </c>
      <c r="D302" s="41" t="s">
        <v>344</v>
      </c>
      <c r="E302" s="42">
        <f t="shared" si="60"/>
        <v>310.56</v>
      </c>
      <c r="F302" s="42">
        <f t="shared" si="61"/>
        <v>310.56</v>
      </c>
      <c r="G302" s="42">
        <f t="shared" si="62"/>
        <v>310.56</v>
      </c>
      <c r="H302" s="42">
        <v>228.34</v>
      </c>
      <c r="I302" s="43">
        <v>82.22</v>
      </c>
      <c r="J302" s="42">
        <f t="shared" si="63"/>
        <v>0</v>
      </c>
      <c r="K302" s="42">
        <v>0</v>
      </c>
      <c r="L302" s="43">
        <v>0</v>
      </c>
      <c r="M302" s="42">
        <f t="shared" si="64"/>
        <v>0</v>
      </c>
      <c r="N302" s="42">
        <v>0</v>
      </c>
      <c r="O302" s="43">
        <v>0</v>
      </c>
      <c r="P302" s="44">
        <f t="shared" si="65"/>
        <v>0</v>
      </c>
      <c r="Q302" s="42">
        <f t="shared" si="66"/>
        <v>0</v>
      </c>
      <c r="R302" s="42">
        <v>0</v>
      </c>
      <c r="S302" s="43">
        <v>0</v>
      </c>
      <c r="T302" s="42">
        <f t="shared" si="67"/>
        <v>0</v>
      </c>
      <c r="U302" s="42">
        <v>0</v>
      </c>
      <c r="V302" s="42">
        <v>0</v>
      </c>
      <c r="W302" s="42">
        <f t="shared" si="68"/>
        <v>0</v>
      </c>
      <c r="X302" s="42">
        <v>0</v>
      </c>
      <c r="Y302" s="43">
        <v>0</v>
      </c>
      <c r="Z302" s="44">
        <f t="shared" si="69"/>
        <v>0</v>
      </c>
      <c r="AA302" s="42">
        <f t="shared" si="70"/>
        <v>0</v>
      </c>
      <c r="AB302" s="42">
        <v>0</v>
      </c>
      <c r="AC302" s="43">
        <v>0</v>
      </c>
      <c r="AD302" s="42">
        <f t="shared" si="71"/>
        <v>0</v>
      </c>
      <c r="AE302" s="42">
        <v>0</v>
      </c>
      <c r="AF302" s="43">
        <v>0</v>
      </c>
      <c r="AG302" s="42">
        <f t="shared" si="72"/>
        <v>0</v>
      </c>
      <c r="AH302" s="42">
        <v>0</v>
      </c>
      <c r="AI302" s="43">
        <v>0</v>
      </c>
      <c r="AJ302" s="42">
        <f t="shared" si="73"/>
        <v>0</v>
      </c>
      <c r="AK302" s="42">
        <v>0</v>
      </c>
      <c r="AL302" s="43">
        <v>0</v>
      </c>
      <c r="AM302" s="42">
        <f t="shared" si="74"/>
        <v>0</v>
      </c>
      <c r="AN302" s="42">
        <v>0</v>
      </c>
      <c r="AO302" s="43">
        <v>0</v>
      </c>
    </row>
    <row r="303" spans="1:41" ht="19.5" customHeight="1">
      <c r="A303" s="41" t="s">
        <v>345</v>
      </c>
      <c r="B303" s="41" t="s">
        <v>93</v>
      </c>
      <c r="C303" s="41" t="s">
        <v>207</v>
      </c>
      <c r="D303" s="41" t="s">
        <v>346</v>
      </c>
      <c r="E303" s="42">
        <f t="shared" si="60"/>
        <v>194.48</v>
      </c>
      <c r="F303" s="42">
        <f t="shared" si="61"/>
        <v>194.48</v>
      </c>
      <c r="G303" s="42">
        <f t="shared" si="62"/>
        <v>194.48</v>
      </c>
      <c r="H303" s="42">
        <v>194.48</v>
      </c>
      <c r="I303" s="43">
        <v>0</v>
      </c>
      <c r="J303" s="42">
        <f t="shared" si="63"/>
        <v>0</v>
      </c>
      <c r="K303" s="42">
        <v>0</v>
      </c>
      <c r="L303" s="43">
        <v>0</v>
      </c>
      <c r="M303" s="42">
        <f t="shared" si="64"/>
        <v>0</v>
      </c>
      <c r="N303" s="42">
        <v>0</v>
      </c>
      <c r="O303" s="43">
        <v>0</v>
      </c>
      <c r="P303" s="44">
        <f t="shared" si="65"/>
        <v>0</v>
      </c>
      <c r="Q303" s="42">
        <f t="shared" si="66"/>
        <v>0</v>
      </c>
      <c r="R303" s="42">
        <v>0</v>
      </c>
      <c r="S303" s="43">
        <v>0</v>
      </c>
      <c r="T303" s="42">
        <f t="shared" si="67"/>
        <v>0</v>
      </c>
      <c r="U303" s="42">
        <v>0</v>
      </c>
      <c r="V303" s="42">
        <v>0</v>
      </c>
      <c r="W303" s="42">
        <f t="shared" si="68"/>
        <v>0</v>
      </c>
      <c r="X303" s="42">
        <v>0</v>
      </c>
      <c r="Y303" s="43">
        <v>0</v>
      </c>
      <c r="Z303" s="44">
        <f t="shared" si="69"/>
        <v>0</v>
      </c>
      <c r="AA303" s="42">
        <f t="shared" si="70"/>
        <v>0</v>
      </c>
      <c r="AB303" s="42">
        <v>0</v>
      </c>
      <c r="AC303" s="43">
        <v>0</v>
      </c>
      <c r="AD303" s="42">
        <f t="shared" si="71"/>
        <v>0</v>
      </c>
      <c r="AE303" s="42">
        <v>0</v>
      </c>
      <c r="AF303" s="43">
        <v>0</v>
      </c>
      <c r="AG303" s="42">
        <f t="shared" si="72"/>
        <v>0</v>
      </c>
      <c r="AH303" s="42">
        <v>0</v>
      </c>
      <c r="AI303" s="43">
        <v>0</v>
      </c>
      <c r="AJ303" s="42">
        <f t="shared" si="73"/>
        <v>0</v>
      </c>
      <c r="AK303" s="42">
        <v>0</v>
      </c>
      <c r="AL303" s="43">
        <v>0</v>
      </c>
      <c r="AM303" s="42">
        <f t="shared" si="74"/>
        <v>0</v>
      </c>
      <c r="AN303" s="42">
        <v>0</v>
      </c>
      <c r="AO303" s="43">
        <v>0</v>
      </c>
    </row>
    <row r="304" spans="1:41" ht="19.5" customHeight="1">
      <c r="A304" s="41" t="s">
        <v>345</v>
      </c>
      <c r="B304" s="41" t="s">
        <v>102</v>
      </c>
      <c r="C304" s="41" t="s">
        <v>207</v>
      </c>
      <c r="D304" s="41" t="s">
        <v>347</v>
      </c>
      <c r="E304" s="42">
        <f t="shared" si="60"/>
        <v>116.08</v>
      </c>
      <c r="F304" s="42">
        <f t="shared" si="61"/>
        <v>116.08</v>
      </c>
      <c r="G304" s="42">
        <f t="shared" si="62"/>
        <v>116.08</v>
      </c>
      <c r="H304" s="42">
        <v>33.86</v>
      </c>
      <c r="I304" s="43">
        <v>82.22</v>
      </c>
      <c r="J304" s="42">
        <f t="shared" si="63"/>
        <v>0</v>
      </c>
      <c r="K304" s="42">
        <v>0</v>
      </c>
      <c r="L304" s="43">
        <v>0</v>
      </c>
      <c r="M304" s="42">
        <f t="shared" si="64"/>
        <v>0</v>
      </c>
      <c r="N304" s="42">
        <v>0</v>
      </c>
      <c r="O304" s="43">
        <v>0</v>
      </c>
      <c r="P304" s="44">
        <f t="shared" si="65"/>
        <v>0</v>
      </c>
      <c r="Q304" s="42">
        <f t="shared" si="66"/>
        <v>0</v>
      </c>
      <c r="R304" s="42">
        <v>0</v>
      </c>
      <c r="S304" s="43">
        <v>0</v>
      </c>
      <c r="T304" s="42">
        <f t="shared" si="67"/>
        <v>0</v>
      </c>
      <c r="U304" s="42">
        <v>0</v>
      </c>
      <c r="V304" s="42">
        <v>0</v>
      </c>
      <c r="W304" s="42">
        <f t="shared" si="68"/>
        <v>0</v>
      </c>
      <c r="X304" s="42">
        <v>0</v>
      </c>
      <c r="Y304" s="43">
        <v>0</v>
      </c>
      <c r="Z304" s="44">
        <f t="shared" si="69"/>
        <v>0</v>
      </c>
      <c r="AA304" s="42">
        <f t="shared" si="70"/>
        <v>0</v>
      </c>
      <c r="AB304" s="42">
        <v>0</v>
      </c>
      <c r="AC304" s="43">
        <v>0</v>
      </c>
      <c r="AD304" s="42">
        <f t="shared" si="71"/>
        <v>0</v>
      </c>
      <c r="AE304" s="42">
        <v>0</v>
      </c>
      <c r="AF304" s="43">
        <v>0</v>
      </c>
      <c r="AG304" s="42">
        <f t="shared" si="72"/>
        <v>0</v>
      </c>
      <c r="AH304" s="42">
        <v>0</v>
      </c>
      <c r="AI304" s="43">
        <v>0</v>
      </c>
      <c r="AJ304" s="42">
        <f t="shared" si="73"/>
        <v>0</v>
      </c>
      <c r="AK304" s="42">
        <v>0</v>
      </c>
      <c r="AL304" s="43">
        <v>0</v>
      </c>
      <c r="AM304" s="42">
        <f t="shared" si="74"/>
        <v>0</v>
      </c>
      <c r="AN304" s="42">
        <v>0</v>
      </c>
      <c r="AO304" s="43">
        <v>0</v>
      </c>
    </row>
    <row r="305" spans="1:41" ht="19.5" customHeight="1">
      <c r="A305" s="41" t="s">
        <v>38</v>
      </c>
      <c r="B305" s="41" t="s">
        <v>38</v>
      </c>
      <c r="C305" s="41" t="s">
        <v>38</v>
      </c>
      <c r="D305" s="41" t="s">
        <v>348</v>
      </c>
      <c r="E305" s="42">
        <f t="shared" si="60"/>
        <v>25.6</v>
      </c>
      <c r="F305" s="42">
        <f t="shared" si="61"/>
        <v>25.6</v>
      </c>
      <c r="G305" s="42">
        <f t="shared" si="62"/>
        <v>25.6</v>
      </c>
      <c r="H305" s="42">
        <v>0</v>
      </c>
      <c r="I305" s="43">
        <v>25.6</v>
      </c>
      <c r="J305" s="42">
        <f t="shared" si="63"/>
        <v>0</v>
      </c>
      <c r="K305" s="42">
        <v>0</v>
      </c>
      <c r="L305" s="43">
        <v>0</v>
      </c>
      <c r="M305" s="42">
        <f t="shared" si="64"/>
        <v>0</v>
      </c>
      <c r="N305" s="42">
        <v>0</v>
      </c>
      <c r="O305" s="43">
        <v>0</v>
      </c>
      <c r="P305" s="44">
        <f t="shared" si="65"/>
        <v>0</v>
      </c>
      <c r="Q305" s="42">
        <f t="shared" si="66"/>
        <v>0</v>
      </c>
      <c r="R305" s="42">
        <v>0</v>
      </c>
      <c r="S305" s="43">
        <v>0</v>
      </c>
      <c r="T305" s="42">
        <f t="shared" si="67"/>
        <v>0</v>
      </c>
      <c r="U305" s="42">
        <v>0</v>
      </c>
      <c r="V305" s="42">
        <v>0</v>
      </c>
      <c r="W305" s="42">
        <f t="shared" si="68"/>
        <v>0</v>
      </c>
      <c r="X305" s="42">
        <v>0</v>
      </c>
      <c r="Y305" s="43">
        <v>0</v>
      </c>
      <c r="Z305" s="44">
        <f t="shared" si="69"/>
        <v>0</v>
      </c>
      <c r="AA305" s="42">
        <f t="shared" si="70"/>
        <v>0</v>
      </c>
      <c r="AB305" s="42">
        <v>0</v>
      </c>
      <c r="AC305" s="43">
        <v>0</v>
      </c>
      <c r="AD305" s="42">
        <f t="shared" si="71"/>
        <v>0</v>
      </c>
      <c r="AE305" s="42">
        <v>0</v>
      </c>
      <c r="AF305" s="43">
        <v>0</v>
      </c>
      <c r="AG305" s="42">
        <f t="shared" si="72"/>
        <v>0</v>
      </c>
      <c r="AH305" s="42">
        <v>0</v>
      </c>
      <c r="AI305" s="43">
        <v>0</v>
      </c>
      <c r="AJ305" s="42">
        <f t="shared" si="73"/>
        <v>0</v>
      </c>
      <c r="AK305" s="42">
        <v>0</v>
      </c>
      <c r="AL305" s="43">
        <v>0</v>
      </c>
      <c r="AM305" s="42">
        <f t="shared" si="74"/>
        <v>0</v>
      </c>
      <c r="AN305" s="42">
        <v>0</v>
      </c>
      <c r="AO305" s="43">
        <v>0</v>
      </c>
    </row>
    <row r="306" spans="1:41" ht="19.5" customHeight="1">
      <c r="A306" s="41" t="s">
        <v>349</v>
      </c>
      <c r="B306" s="41" t="s">
        <v>93</v>
      </c>
      <c r="C306" s="41" t="s">
        <v>207</v>
      </c>
      <c r="D306" s="41" t="s">
        <v>350</v>
      </c>
      <c r="E306" s="42">
        <f t="shared" si="60"/>
        <v>25.6</v>
      </c>
      <c r="F306" s="42">
        <f t="shared" si="61"/>
        <v>25.6</v>
      </c>
      <c r="G306" s="42">
        <f t="shared" si="62"/>
        <v>25.6</v>
      </c>
      <c r="H306" s="42">
        <v>0</v>
      </c>
      <c r="I306" s="43">
        <v>25.6</v>
      </c>
      <c r="J306" s="42">
        <f t="shared" si="63"/>
        <v>0</v>
      </c>
      <c r="K306" s="42">
        <v>0</v>
      </c>
      <c r="L306" s="43">
        <v>0</v>
      </c>
      <c r="M306" s="42">
        <f t="shared" si="64"/>
        <v>0</v>
      </c>
      <c r="N306" s="42">
        <v>0</v>
      </c>
      <c r="O306" s="43">
        <v>0</v>
      </c>
      <c r="P306" s="44">
        <f t="shared" si="65"/>
        <v>0</v>
      </c>
      <c r="Q306" s="42">
        <f t="shared" si="66"/>
        <v>0</v>
      </c>
      <c r="R306" s="42">
        <v>0</v>
      </c>
      <c r="S306" s="43">
        <v>0</v>
      </c>
      <c r="T306" s="42">
        <f t="shared" si="67"/>
        <v>0</v>
      </c>
      <c r="U306" s="42">
        <v>0</v>
      </c>
      <c r="V306" s="42">
        <v>0</v>
      </c>
      <c r="W306" s="42">
        <f t="shared" si="68"/>
        <v>0</v>
      </c>
      <c r="X306" s="42">
        <v>0</v>
      </c>
      <c r="Y306" s="43">
        <v>0</v>
      </c>
      <c r="Z306" s="44">
        <f t="shared" si="69"/>
        <v>0</v>
      </c>
      <c r="AA306" s="42">
        <f t="shared" si="70"/>
        <v>0</v>
      </c>
      <c r="AB306" s="42">
        <v>0</v>
      </c>
      <c r="AC306" s="43">
        <v>0</v>
      </c>
      <c r="AD306" s="42">
        <f t="shared" si="71"/>
        <v>0</v>
      </c>
      <c r="AE306" s="42">
        <v>0</v>
      </c>
      <c r="AF306" s="43">
        <v>0</v>
      </c>
      <c r="AG306" s="42">
        <f t="shared" si="72"/>
        <v>0</v>
      </c>
      <c r="AH306" s="42">
        <v>0</v>
      </c>
      <c r="AI306" s="43">
        <v>0</v>
      </c>
      <c r="AJ306" s="42">
        <f t="shared" si="73"/>
        <v>0</v>
      </c>
      <c r="AK306" s="42">
        <v>0</v>
      </c>
      <c r="AL306" s="43">
        <v>0</v>
      </c>
      <c r="AM306" s="42">
        <f t="shared" si="74"/>
        <v>0</v>
      </c>
      <c r="AN306" s="42">
        <v>0</v>
      </c>
      <c r="AO306" s="43">
        <v>0</v>
      </c>
    </row>
    <row r="307" spans="1:41" ht="19.5" customHeight="1">
      <c r="A307" s="41" t="s">
        <v>38</v>
      </c>
      <c r="B307" s="41" t="s">
        <v>38</v>
      </c>
      <c r="C307" s="41" t="s">
        <v>38</v>
      </c>
      <c r="D307" s="41" t="s">
        <v>339</v>
      </c>
      <c r="E307" s="42">
        <f t="shared" si="60"/>
        <v>0.02</v>
      </c>
      <c r="F307" s="42">
        <f t="shared" si="61"/>
        <v>0.02</v>
      </c>
      <c r="G307" s="42">
        <f t="shared" si="62"/>
        <v>0.02</v>
      </c>
      <c r="H307" s="42">
        <v>0.02</v>
      </c>
      <c r="I307" s="43">
        <v>0</v>
      </c>
      <c r="J307" s="42">
        <f t="shared" si="63"/>
        <v>0</v>
      </c>
      <c r="K307" s="42">
        <v>0</v>
      </c>
      <c r="L307" s="43">
        <v>0</v>
      </c>
      <c r="M307" s="42">
        <f t="shared" si="64"/>
        <v>0</v>
      </c>
      <c r="N307" s="42">
        <v>0</v>
      </c>
      <c r="O307" s="43">
        <v>0</v>
      </c>
      <c r="P307" s="44">
        <f t="shared" si="65"/>
        <v>0</v>
      </c>
      <c r="Q307" s="42">
        <f t="shared" si="66"/>
        <v>0</v>
      </c>
      <c r="R307" s="42">
        <v>0</v>
      </c>
      <c r="S307" s="43">
        <v>0</v>
      </c>
      <c r="T307" s="42">
        <f t="shared" si="67"/>
        <v>0</v>
      </c>
      <c r="U307" s="42">
        <v>0</v>
      </c>
      <c r="V307" s="42">
        <v>0</v>
      </c>
      <c r="W307" s="42">
        <f t="shared" si="68"/>
        <v>0</v>
      </c>
      <c r="X307" s="42">
        <v>0</v>
      </c>
      <c r="Y307" s="43">
        <v>0</v>
      </c>
      <c r="Z307" s="44">
        <f t="shared" si="69"/>
        <v>0</v>
      </c>
      <c r="AA307" s="42">
        <f t="shared" si="70"/>
        <v>0</v>
      </c>
      <c r="AB307" s="42">
        <v>0</v>
      </c>
      <c r="AC307" s="43">
        <v>0</v>
      </c>
      <c r="AD307" s="42">
        <f t="shared" si="71"/>
        <v>0</v>
      </c>
      <c r="AE307" s="42">
        <v>0</v>
      </c>
      <c r="AF307" s="43">
        <v>0</v>
      </c>
      <c r="AG307" s="42">
        <f t="shared" si="72"/>
        <v>0</v>
      </c>
      <c r="AH307" s="42">
        <v>0</v>
      </c>
      <c r="AI307" s="43">
        <v>0</v>
      </c>
      <c r="AJ307" s="42">
        <f t="shared" si="73"/>
        <v>0</v>
      </c>
      <c r="AK307" s="42">
        <v>0</v>
      </c>
      <c r="AL307" s="43">
        <v>0</v>
      </c>
      <c r="AM307" s="42">
        <f t="shared" si="74"/>
        <v>0</v>
      </c>
      <c r="AN307" s="42">
        <v>0</v>
      </c>
      <c r="AO307" s="43">
        <v>0</v>
      </c>
    </row>
    <row r="308" spans="1:41" ht="19.5" customHeight="1">
      <c r="A308" s="41" t="s">
        <v>340</v>
      </c>
      <c r="B308" s="41" t="s">
        <v>93</v>
      </c>
      <c r="C308" s="41" t="s">
        <v>207</v>
      </c>
      <c r="D308" s="41" t="s">
        <v>341</v>
      </c>
      <c r="E308" s="42">
        <f t="shared" si="60"/>
        <v>0.02</v>
      </c>
      <c r="F308" s="42">
        <f t="shared" si="61"/>
        <v>0.02</v>
      </c>
      <c r="G308" s="42">
        <f t="shared" si="62"/>
        <v>0.02</v>
      </c>
      <c r="H308" s="42">
        <v>0.02</v>
      </c>
      <c r="I308" s="43">
        <v>0</v>
      </c>
      <c r="J308" s="42">
        <f t="shared" si="63"/>
        <v>0</v>
      </c>
      <c r="K308" s="42">
        <v>0</v>
      </c>
      <c r="L308" s="43">
        <v>0</v>
      </c>
      <c r="M308" s="42">
        <f t="shared" si="64"/>
        <v>0</v>
      </c>
      <c r="N308" s="42">
        <v>0</v>
      </c>
      <c r="O308" s="43">
        <v>0</v>
      </c>
      <c r="P308" s="44">
        <f t="shared" si="65"/>
        <v>0</v>
      </c>
      <c r="Q308" s="42">
        <f t="shared" si="66"/>
        <v>0</v>
      </c>
      <c r="R308" s="42">
        <v>0</v>
      </c>
      <c r="S308" s="43">
        <v>0</v>
      </c>
      <c r="T308" s="42">
        <f t="shared" si="67"/>
        <v>0</v>
      </c>
      <c r="U308" s="42">
        <v>0</v>
      </c>
      <c r="V308" s="42">
        <v>0</v>
      </c>
      <c r="W308" s="42">
        <f t="shared" si="68"/>
        <v>0</v>
      </c>
      <c r="X308" s="42">
        <v>0</v>
      </c>
      <c r="Y308" s="43">
        <v>0</v>
      </c>
      <c r="Z308" s="44">
        <f t="shared" si="69"/>
        <v>0</v>
      </c>
      <c r="AA308" s="42">
        <f t="shared" si="70"/>
        <v>0</v>
      </c>
      <c r="AB308" s="42">
        <v>0</v>
      </c>
      <c r="AC308" s="43">
        <v>0</v>
      </c>
      <c r="AD308" s="42">
        <f t="shared" si="71"/>
        <v>0</v>
      </c>
      <c r="AE308" s="42">
        <v>0</v>
      </c>
      <c r="AF308" s="43">
        <v>0</v>
      </c>
      <c r="AG308" s="42">
        <f t="shared" si="72"/>
        <v>0</v>
      </c>
      <c r="AH308" s="42">
        <v>0</v>
      </c>
      <c r="AI308" s="43">
        <v>0</v>
      </c>
      <c r="AJ308" s="42">
        <f t="shared" si="73"/>
        <v>0</v>
      </c>
      <c r="AK308" s="42">
        <v>0</v>
      </c>
      <c r="AL308" s="43">
        <v>0</v>
      </c>
      <c r="AM308" s="42">
        <f t="shared" si="74"/>
        <v>0</v>
      </c>
      <c r="AN308" s="42">
        <v>0</v>
      </c>
      <c r="AO308" s="43">
        <v>0</v>
      </c>
    </row>
    <row r="309" spans="1:41" ht="19.5" customHeight="1">
      <c r="A309" s="41" t="s">
        <v>38</v>
      </c>
      <c r="B309" s="41" t="s">
        <v>38</v>
      </c>
      <c r="C309" s="41" t="s">
        <v>38</v>
      </c>
      <c r="D309" s="41" t="s">
        <v>208</v>
      </c>
      <c r="E309" s="42">
        <f t="shared" si="60"/>
        <v>490.66</v>
      </c>
      <c r="F309" s="42">
        <f t="shared" si="61"/>
        <v>490.66</v>
      </c>
      <c r="G309" s="42">
        <f t="shared" si="62"/>
        <v>490.66</v>
      </c>
      <c r="H309" s="42">
        <v>394.62</v>
      </c>
      <c r="I309" s="43">
        <v>96.04</v>
      </c>
      <c r="J309" s="42">
        <f t="shared" si="63"/>
        <v>0</v>
      </c>
      <c r="K309" s="42">
        <v>0</v>
      </c>
      <c r="L309" s="43">
        <v>0</v>
      </c>
      <c r="M309" s="42">
        <f t="shared" si="64"/>
        <v>0</v>
      </c>
      <c r="N309" s="42">
        <v>0</v>
      </c>
      <c r="O309" s="43">
        <v>0</v>
      </c>
      <c r="P309" s="44">
        <f t="shared" si="65"/>
        <v>0</v>
      </c>
      <c r="Q309" s="42">
        <f t="shared" si="66"/>
        <v>0</v>
      </c>
      <c r="R309" s="42">
        <v>0</v>
      </c>
      <c r="S309" s="43">
        <v>0</v>
      </c>
      <c r="T309" s="42">
        <f t="shared" si="67"/>
        <v>0</v>
      </c>
      <c r="U309" s="42">
        <v>0</v>
      </c>
      <c r="V309" s="42">
        <v>0</v>
      </c>
      <c r="W309" s="42">
        <f t="shared" si="68"/>
        <v>0</v>
      </c>
      <c r="X309" s="42">
        <v>0</v>
      </c>
      <c r="Y309" s="43">
        <v>0</v>
      </c>
      <c r="Z309" s="44">
        <f t="shared" si="69"/>
        <v>0</v>
      </c>
      <c r="AA309" s="42">
        <f t="shared" si="70"/>
        <v>0</v>
      </c>
      <c r="AB309" s="42">
        <v>0</v>
      </c>
      <c r="AC309" s="43">
        <v>0</v>
      </c>
      <c r="AD309" s="42">
        <f t="shared" si="71"/>
        <v>0</v>
      </c>
      <c r="AE309" s="42">
        <v>0</v>
      </c>
      <c r="AF309" s="43">
        <v>0</v>
      </c>
      <c r="AG309" s="42">
        <f t="shared" si="72"/>
        <v>0</v>
      </c>
      <c r="AH309" s="42">
        <v>0</v>
      </c>
      <c r="AI309" s="43">
        <v>0</v>
      </c>
      <c r="AJ309" s="42">
        <f t="shared" si="73"/>
        <v>0</v>
      </c>
      <c r="AK309" s="42">
        <v>0</v>
      </c>
      <c r="AL309" s="43">
        <v>0</v>
      </c>
      <c r="AM309" s="42">
        <f t="shared" si="74"/>
        <v>0</v>
      </c>
      <c r="AN309" s="42">
        <v>0</v>
      </c>
      <c r="AO309" s="43">
        <v>0</v>
      </c>
    </row>
    <row r="310" spans="1:41" ht="19.5" customHeight="1">
      <c r="A310" s="41" t="s">
        <v>38</v>
      </c>
      <c r="B310" s="41" t="s">
        <v>38</v>
      </c>
      <c r="C310" s="41" t="s">
        <v>38</v>
      </c>
      <c r="D310" s="41" t="s">
        <v>344</v>
      </c>
      <c r="E310" s="42">
        <f t="shared" si="60"/>
        <v>486.15999999999997</v>
      </c>
      <c r="F310" s="42">
        <f t="shared" si="61"/>
        <v>486.15999999999997</v>
      </c>
      <c r="G310" s="42">
        <f t="shared" si="62"/>
        <v>486.15999999999997</v>
      </c>
      <c r="H310" s="42">
        <v>394.58</v>
      </c>
      <c r="I310" s="43">
        <v>91.58</v>
      </c>
      <c r="J310" s="42">
        <f t="shared" si="63"/>
        <v>0</v>
      </c>
      <c r="K310" s="42">
        <v>0</v>
      </c>
      <c r="L310" s="43">
        <v>0</v>
      </c>
      <c r="M310" s="42">
        <f t="shared" si="64"/>
        <v>0</v>
      </c>
      <c r="N310" s="42">
        <v>0</v>
      </c>
      <c r="O310" s="43">
        <v>0</v>
      </c>
      <c r="P310" s="44">
        <f t="shared" si="65"/>
        <v>0</v>
      </c>
      <c r="Q310" s="42">
        <f t="shared" si="66"/>
        <v>0</v>
      </c>
      <c r="R310" s="42">
        <v>0</v>
      </c>
      <c r="S310" s="43">
        <v>0</v>
      </c>
      <c r="T310" s="42">
        <f t="shared" si="67"/>
        <v>0</v>
      </c>
      <c r="U310" s="42">
        <v>0</v>
      </c>
      <c r="V310" s="42">
        <v>0</v>
      </c>
      <c r="W310" s="42">
        <f t="shared" si="68"/>
        <v>0</v>
      </c>
      <c r="X310" s="42">
        <v>0</v>
      </c>
      <c r="Y310" s="43">
        <v>0</v>
      </c>
      <c r="Z310" s="44">
        <f t="shared" si="69"/>
        <v>0</v>
      </c>
      <c r="AA310" s="42">
        <f t="shared" si="70"/>
        <v>0</v>
      </c>
      <c r="AB310" s="42">
        <v>0</v>
      </c>
      <c r="AC310" s="43">
        <v>0</v>
      </c>
      <c r="AD310" s="42">
        <f t="shared" si="71"/>
        <v>0</v>
      </c>
      <c r="AE310" s="42">
        <v>0</v>
      </c>
      <c r="AF310" s="43">
        <v>0</v>
      </c>
      <c r="AG310" s="42">
        <f t="shared" si="72"/>
        <v>0</v>
      </c>
      <c r="AH310" s="42">
        <v>0</v>
      </c>
      <c r="AI310" s="43">
        <v>0</v>
      </c>
      <c r="AJ310" s="42">
        <f t="shared" si="73"/>
        <v>0</v>
      </c>
      <c r="AK310" s="42">
        <v>0</v>
      </c>
      <c r="AL310" s="43">
        <v>0</v>
      </c>
      <c r="AM310" s="42">
        <f t="shared" si="74"/>
        <v>0</v>
      </c>
      <c r="AN310" s="42">
        <v>0</v>
      </c>
      <c r="AO310" s="43">
        <v>0</v>
      </c>
    </row>
    <row r="311" spans="1:41" ht="19.5" customHeight="1">
      <c r="A311" s="41" t="s">
        <v>345</v>
      </c>
      <c r="B311" s="41" t="s">
        <v>93</v>
      </c>
      <c r="C311" s="41" t="s">
        <v>209</v>
      </c>
      <c r="D311" s="41" t="s">
        <v>346</v>
      </c>
      <c r="E311" s="42">
        <f t="shared" si="60"/>
        <v>278.19</v>
      </c>
      <c r="F311" s="42">
        <f t="shared" si="61"/>
        <v>278.19</v>
      </c>
      <c r="G311" s="42">
        <f t="shared" si="62"/>
        <v>278.19</v>
      </c>
      <c r="H311" s="42">
        <v>278.19</v>
      </c>
      <c r="I311" s="43">
        <v>0</v>
      </c>
      <c r="J311" s="42">
        <f t="shared" si="63"/>
        <v>0</v>
      </c>
      <c r="K311" s="42">
        <v>0</v>
      </c>
      <c r="L311" s="43">
        <v>0</v>
      </c>
      <c r="M311" s="42">
        <f t="shared" si="64"/>
        <v>0</v>
      </c>
      <c r="N311" s="42">
        <v>0</v>
      </c>
      <c r="O311" s="43">
        <v>0</v>
      </c>
      <c r="P311" s="44">
        <f t="shared" si="65"/>
        <v>0</v>
      </c>
      <c r="Q311" s="42">
        <f t="shared" si="66"/>
        <v>0</v>
      </c>
      <c r="R311" s="42">
        <v>0</v>
      </c>
      <c r="S311" s="43">
        <v>0</v>
      </c>
      <c r="T311" s="42">
        <f t="shared" si="67"/>
        <v>0</v>
      </c>
      <c r="U311" s="42">
        <v>0</v>
      </c>
      <c r="V311" s="42">
        <v>0</v>
      </c>
      <c r="W311" s="42">
        <f t="shared" si="68"/>
        <v>0</v>
      </c>
      <c r="X311" s="42">
        <v>0</v>
      </c>
      <c r="Y311" s="43">
        <v>0</v>
      </c>
      <c r="Z311" s="44">
        <f t="shared" si="69"/>
        <v>0</v>
      </c>
      <c r="AA311" s="42">
        <f t="shared" si="70"/>
        <v>0</v>
      </c>
      <c r="AB311" s="42">
        <v>0</v>
      </c>
      <c r="AC311" s="43">
        <v>0</v>
      </c>
      <c r="AD311" s="42">
        <f t="shared" si="71"/>
        <v>0</v>
      </c>
      <c r="AE311" s="42">
        <v>0</v>
      </c>
      <c r="AF311" s="43">
        <v>0</v>
      </c>
      <c r="AG311" s="42">
        <f t="shared" si="72"/>
        <v>0</v>
      </c>
      <c r="AH311" s="42">
        <v>0</v>
      </c>
      <c r="AI311" s="43">
        <v>0</v>
      </c>
      <c r="AJ311" s="42">
        <f t="shared" si="73"/>
        <v>0</v>
      </c>
      <c r="AK311" s="42">
        <v>0</v>
      </c>
      <c r="AL311" s="43">
        <v>0</v>
      </c>
      <c r="AM311" s="42">
        <f t="shared" si="74"/>
        <v>0</v>
      </c>
      <c r="AN311" s="42">
        <v>0</v>
      </c>
      <c r="AO311" s="43">
        <v>0</v>
      </c>
    </row>
    <row r="312" spans="1:41" ht="19.5" customHeight="1">
      <c r="A312" s="41" t="s">
        <v>345</v>
      </c>
      <c r="B312" s="41" t="s">
        <v>102</v>
      </c>
      <c r="C312" s="41" t="s">
        <v>209</v>
      </c>
      <c r="D312" s="41" t="s">
        <v>347</v>
      </c>
      <c r="E312" s="42">
        <f t="shared" si="60"/>
        <v>207.97</v>
      </c>
      <c r="F312" s="42">
        <f t="shared" si="61"/>
        <v>207.97</v>
      </c>
      <c r="G312" s="42">
        <f t="shared" si="62"/>
        <v>207.97</v>
      </c>
      <c r="H312" s="42">
        <v>116.39</v>
      </c>
      <c r="I312" s="43">
        <v>91.58</v>
      </c>
      <c r="J312" s="42">
        <f t="shared" si="63"/>
        <v>0</v>
      </c>
      <c r="K312" s="42">
        <v>0</v>
      </c>
      <c r="L312" s="43">
        <v>0</v>
      </c>
      <c r="M312" s="42">
        <f t="shared" si="64"/>
        <v>0</v>
      </c>
      <c r="N312" s="42">
        <v>0</v>
      </c>
      <c r="O312" s="43">
        <v>0</v>
      </c>
      <c r="P312" s="44">
        <f t="shared" si="65"/>
        <v>0</v>
      </c>
      <c r="Q312" s="42">
        <f t="shared" si="66"/>
        <v>0</v>
      </c>
      <c r="R312" s="42">
        <v>0</v>
      </c>
      <c r="S312" s="43">
        <v>0</v>
      </c>
      <c r="T312" s="42">
        <f t="shared" si="67"/>
        <v>0</v>
      </c>
      <c r="U312" s="42">
        <v>0</v>
      </c>
      <c r="V312" s="42">
        <v>0</v>
      </c>
      <c r="W312" s="42">
        <f t="shared" si="68"/>
        <v>0</v>
      </c>
      <c r="X312" s="42">
        <v>0</v>
      </c>
      <c r="Y312" s="43">
        <v>0</v>
      </c>
      <c r="Z312" s="44">
        <f t="shared" si="69"/>
        <v>0</v>
      </c>
      <c r="AA312" s="42">
        <f t="shared" si="70"/>
        <v>0</v>
      </c>
      <c r="AB312" s="42">
        <v>0</v>
      </c>
      <c r="AC312" s="43">
        <v>0</v>
      </c>
      <c r="AD312" s="42">
        <f t="shared" si="71"/>
        <v>0</v>
      </c>
      <c r="AE312" s="42">
        <v>0</v>
      </c>
      <c r="AF312" s="43">
        <v>0</v>
      </c>
      <c r="AG312" s="42">
        <f t="shared" si="72"/>
        <v>0</v>
      </c>
      <c r="AH312" s="42">
        <v>0</v>
      </c>
      <c r="AI312" s="43">
        <v>0</v>
      </c>
      <c r="AJ312" s="42">
        <f t="shared" si="73"/>
        <v>0</v>
      </c>
      <c r="AK312" s="42">
        <v>0</v>
      </c>
      <c r="AL312" s="43">
        <v>0</v>
      </c>
      <c r="AM312" s="42">
        <f t="shared" si="74"/>
        <v>0</v>
      </c>
      <c r="AN312" s="42">
        <v>0</v>
      </c>
      <c r="AO312" s="43">
        <v>0</v>
      </c>
    </row>
    <row r="313" spans="1:41" ht="19.5" customHeight="1">
      <c r="A313" s="41" t="s">
        <v>38</v>
      </c>
      <c r="B313" s="41" t="s">
        <v>38</v>
      </c>
      <c r="C313" s="41" t="s">
        <v>38</v>
      </c>
      <c r="D313" s="41" t="s">
        <v>348</v>
      </c>
      <c r="E313" s="42">
        <f t="shared" si="60"/>
        <v>4.46</v>
      </c>
      <c r="F313" s="42">
        <f t="shared" si="61"/>
        <v>4.46</v>
      </c>
      <c r="G313" s="42">
        <f t="shared" si="62"/>
        <v>4.46</v>
      </c>
      <c r="H313" s="42">
        <v>0</v>
      </c>
      <c r="I313" s="43">
        <v>4.46</v>
      </c>
      <c r="J313" s="42">
        <f t="shared" si="63"/>
        <v>0</v>
      </c>
      <c r="K313" s="42">
        <v>0</v>
      </c>
      <c r="L313" s="43">
        <v>0</v>
      </c>
      <c r="M313" s="42">
        <f t="shared" si="64"/>
        <v>0</v>
      </c>
      <c r="N313" s="42">
        <v>0</v>
      </c>
      <c r="O313" s="43">
        <v>0</v>
      </c>
      <c r="P313" s="44">
        <f t="shared" si="65"/>
        <v>0</v>
      </c>
      <c r="Q313" s="42">
        <f t="shared" si="66"/>
        <v>0</v>
      </c>
      <c r="R313" s="42">
        <v>0</v>
      </c>
      <c r="S313" s="43">
        <v>0</v>
      </c>
      <c r="T313" s="42">
        <f t="shared" si="67"/>
        <v>0</v>
      </c>
      <c r="U313" s="42">
        <v>0</v>
      </c>
      <c r="V313" s="42">
        <v>0</v>
      </c>
      <c r="W313" s="42">
        <f t="shared" si="68"/>
        <v>0</v>
      </c>
      <c r="X313" s="42">
        <v>0</v>
      </c>
      <c r="Y313" s="43">
        <v>0</v>
      </c>
      <c r="Z313" s="44">
        <f t="shared" si="69"/>
        <v>0</v>
      </c>
      <c r="AA313" s="42">
        <f t="shared" si="70"/>
        <v>0</v>
      </c>
      <c r="AB313" s="42">
        <v>0</v>
      </c>
      <c r="AC313" s="43">
        <v>0</v>
      </c>
      <c r="AD313" s="42">
        <f t="shared" si="71"/>
        <v>0</v>
      </c>
      <c r="AE313" s="42">
        <v>0</v>
      </c>
      <c r="AF313" s="43">
        <v>0</v>
      </c>
      <c r="AG313" s="42">
        <f t="shared" si="72"/>
        <v>0</v>
      </c>
      <c r="AH313" s="42">
        <v>0</v>
      </c>
      <c r="AI313" s="43">
        <v>0</v>
      </c>
      <c r="AJ313" s="42">
        <f t="shared" si="73"/>
        <v>0</v>
      </c>
      <c r="AK313" s="42">
        <v>0</v>
      </c>
      <c r="AL313" s="43">
        <v>0</v>
      </c>
      <c r="AM313" s="42">
        <f t="shared" si="74"/>
        <v>0</v>
      </c>
      <c r="AN313" s="42">
        <v>0</v>
      </c>
      <c r="AO313" s="43">
        <v>0</v>
      </c>
    </row>
    <row r="314" spans="1:41" ht="19.5" customHeight="1">
      <c r="A314" s="41" t="s">
        <v>349</v>
      </c>
      <c r="B314" s="41" t="s">
        <v>93</v>
      </c>
      <c r="C314" s="41" t="s">
        <v>209</v>
      </c>
      <c r="D314" s="41" t="s">
        <v>350</v>
      </c>
      <c r="E314" s="42">
        <f t="shared" si="60"/>
        <v>4.46</v>
      </c>
      <c r="F314" s="42">
        <f t="shared" si="61"/>
        <v>4.46</v>
      </c>
      <c r="G314" s="42">
        <f t="shared" si="62"/>
        <v>4.46</v>
      </c>
      <c r="H314" s="42">
        <v>0</v>
      </c>
      <c r="I314" s="43">
        <v>4.46</v>
      </c>
      <c r="J314" s="42">
        <f t="shared" si="63"/>
        <v>0</v>
      </c>
      <c r="K314" s="42">
        <v>0</v>
      </c>
      <c r="L314" s="43">
        <v>0</v>
      </c>
      <c r="M314" s="42">
        <f t="shared" si="64"/>
        <v>0</v>
      </c>
      <c r="N314" s="42">
        <v>0</v>
      </c>
      <c r="O314" s="43">
        <v>0</v>
      </c>
      <c r="P314" s="44">
        <f t="shared" si="65"/>
        <v>0</v>
      </c>
      <c r="Q314" s="42">
        <f t="shared" si="66"/>
        <v>0</v>
      </c>
      <c r="R314" s="42">
        <v>0</v>
      </c>
      <c r="S314" s="43">
        <v>0</v>
      </c>
      <c r="T314" s="42">
        <f t="shared" si="67"/>
        <v>0</v>
      </c>
      <c r="U314" s="42">
        <v>0</v>
      </c>
      <c r="V314" s="42">
        <v>0</v>
      </c>
      <c r="W314" s="42">
        <f t="shared" si="68"/>
        <v>0</v>
      </c>
      <c r="X314" s="42">
        <v>0</v>
      </c>
      <c r="Y314" s="43">
        <v>0</v>
      </c>
      <c r="Z314" s="44">
        <f t="shared" si="69"/>
        <v>0</v>
      </c>
      <c r="AA314" s="42">
        <f t="shared" si="70"/>
        <v>0</v>
      </c>
      <c r="AB314" s="42">
        <v>0</v>
      </c>
      <c r="AC314" s="43">
        <v>0</v>
      </c>
      <c r="AD314" s="42">
        <f t="shared" si="71"/>
        <v>0</v>
      </c>
      <c r="AE314" s="42">
        <v>0</v>
      </c>
      <c r="AF314" s="43">
        <v>0</v>
      </c>
      <c r="AG314" s="42">
        <f t="shared" si="72"/>
        <v>0</v>
      </c>
      <c r="AH314" s="42">
        <v>0</v>
      </c>
      <c r="AI314" s="43">
        <v>0</v>
      </c>
      <c r="AJ314" s="42">
        <f t="shared" si="73"/>
        <v>0</v>
      </c>
      <c r="AK314" s="42">
        <v>0</v>
      </c>
      <c r="AL314" s="43">
        <v>0</v>
      </c>
      <c r="AM314" s="42">
        <f t="shared" si="74"/>
        <v>0</v>
      </c>
      <c r="AN314" s="42">
        <v>0</v>
      </c>
      <c r="AO314" s="43">
        <v>0</v>
      </c>
    </row>
    <row r="315" spans="1:41" ht="19.5" customHeight="1">
      <c r="A315" s="41" t="s">
        <v>38</v>
      </c>
      <c r="B315" s="41" t="s">
        <v>38</v>
      </c>
      <c r="C315" s="41" t="s">
        <v>38</v>
      </c>
      <c r="D315" s="41" t="s">
        <v>339</v>
      </c>
      <c r="E315" s="42">
        <f t="shared" si="60"/>
        <v>0.04</v>
      </c>
      <c r="F315" s="42">
        <f t="shared" si="61"/>
        <v>0.04</v>
      </c>
      <c r="G315" s="42">
        <f t="shared" si="62"/>
        <v>0.04</v>
      </c>
      <c r="H315" s="42">
        <v>0.04</v>
      </c>
      <c r="I315" s="43">
        <v>0</v>
      </c>
      <c r="J315" s="42">
        <f t="shared" si="63"/>
        <v>0</v>
      </c>
      <c r="K315" s="42">
        <v>0</v>
      </c>
      <c r="L315" s="43">
        <v>0</v>
      </c>
      <c r="M315" s="42">
        <f t="shared" si="64"/>
        <v>0</v>
      </c>
      <c r="N315" s="42">
        <v>0</v>
      </c>
      <c r="O315" s="43">
        <v>0</v>
      </c>
      <c r="P315" s="44">
        <f t="shared" si="65"/>
        <v>0</v>
      </c>
      <c r="Q315" s="42">
        <f t="shared" si="66"/>
        <v>0</v>
      </c>
      <c r="R315" s="42">
        <v>0</v>
      </c>
      <c r="S315" s="43">
        <v>0</v>
      </c>
      <c r="T315" s="42">
        <f t="shared" si="67"/>
        <v>0</v>
      </c>
      <c r="U315" s="42">
        <v>0</v>
      </c>
      <c r="V315" s="42">
        <v>0</v>
      </c>
      <c r="W315" s="42">
        <f t="shared" si="68"/>
        <v>0</v>
      </c>
      <c r="X315" s="42">
        <v>0</v>
      </c>
      <c r="Y315" s="43">
        <v>0</v>
      </c>
      <c r="Z315" s="44">
        <f t="shared" si="69"/>
        <v>0</v>
      </c>
      <c r="AA315" s="42">
        <f t="shared" si="70"/>
        <v>0</v>
      </c>
      <c r="AB315" s="42">
        <v>0</v>
      </c>
      <c r="AC315" s="43">
        <v>0</v>
      </c>
      <c r="AD315" s="42">
        <f t="shared" si="71"/>
        <v>0</v>
      </c>
      <c r="AE315" s="42">
        <v>0</v>
      </c>
      <c r="AF315" s="43">
        <v>0</v>
      </c>
      <c r="AG315" s="42">
        <f t="shared" si="72"/>
        <v>0</v>
      </c>
      <c r="AH315" s="42">
        <v>0</v>
      </c>
      <c r="AI315" s="43">
        <v>0</v>
      </c>
      <c r="AJ315" s="42">
        <f t="shared" si="73"/>
        <v>0</v>
      </c>
      <c r="AK315" s="42">
        <v>0</v>
      </c>
      <c r="AL315" s="43">
        <v>0</v>
      </c>
      <c r="AM315" s="42">
        <f t="shared" si="74"/>
        <v>0</v>
      </c>
      <c r="AN315" s="42">
        <v>0</v>
      </c>
      <c r="AO315" s="43">
        <v>0</v>
      </c>
    </row>
    <row r="316" spans="1:41" ht="19.5" customHeight="1">
      <c r="A316" s="41" t="s">
        <v>340</v>
      </c>
      <c r="B316" s="41" t="s">
        <v>93</v>
      </c>
      <c r="C316" s="41" t="s">
        <v>209</v>
      </c>
      <c r="D316" s="41" t="s">
        <v>341</v>
      </c>
      <c r="E316" s="42">
        <f t="shared" si="60"/>
        <v>0.04</v>
      </c>
      <c r="F316" s="42">
        <f t="shared" si="61"/>
        <v>0.04</v>
      </c>
      <c r="G316" s="42">
        <f t="shared" si="62"/>
        <v>0.04</v>
      </c>
      <c r="H316" s="42">
        <v>0.04</v>
      </c>
      <c r="I316" s="43">
        <v>0</v>
      </c>
      <c r="J316" s="42">
        <f t="shared" si="63"/>
        <v>0</v>
      </c>
      <c r="K316" s="42">
        <v>0</v>
      </c>
      <c r="L316" s="43">
        <v>0</v>
      </c>
      <c r="M316" s="42">
        <f t="shared" si="64"/>
        <v>0</v>
      </c>
      <c r="N316" s="42">
        <v>0</v>
      </c>
      <c r="O316" s="43">
        <v>0</v>
      </c>
      <c r="P316" s="44">
        <f t="shared" si="65"/>
        <v>0</v>
      </c>
      <c r="Q316" s="42">
        <f t="shared" si="66"/>
        <v>0</v>
      </c>
      <c r="R316" s="42">
        <v>0</v>
      </c>
      <c r="S316" s="43">
        <v>0</v>
      </c>
      <c r="T316" s="42">
        <f t="shared" si="67"/>
        <v>0</v>
      </c>
      <c r="U316" s="42">
        <v>0</v>
      </c>
      <c r="V316" s="42">
        <v>0</v>
      </c>
      <c r="W316" s="42">
        <f t="shared" si="68"/>
        <v>0</v>
      </c>
      <c r="X316" s="42">
        <v>0</v>
      </c>
      <c r="Y316" s="43">
        <v>0</v>
      </c>
      <c r="Z316" s="44">
        <f t="shared" si="69"/>
        <v>0</v>
      </c>
      <c r="AA316" s="42">
        <f t="shared" si="70"/>
        <v>0</v>
      </c>
      <c r="AB316" s="42">
        <v>0</v>
      </c>
      <c r="AC316" s="43">
        <v>0</v>
      </c>
      <c r="AD316" s="42">
        <f t="shared" si="71"/>
        <v>0</v>
      </c>
      <c r="AE316" s="42">
        <v>0</v>
      </c>
      <c r="AF316" s="43">
        <v>0</v>
      </c>
      <c r="AG316" s="42">
        <f t="shared" si="72"/>
        <v>0</v>
      </c>
      <c r="AH316" s="42">
        <v>0</v>
      </c>
      <c r="AI316" s="43">
        <v>0</v>
      </c>
      <c r="AJ316" s="42">
        <f t="shared" si="73"/>
        <v>0</v>
      </c>
      <c r="AK316" s="42">
        <v>0</v>
      </c>
      <c r="AL316" s="43">
        <v>0</v>
      </c>
      <c r="AM316" s="42">
        <f t="shared" si="74"/>
        <v>0</v>
      </c>
      <c r="AN316" s="42">
        <v>0</v>
      </c>
      <c r="AO316" s="43">
        <v>0</v>
      </c>
    </row>
    <row r="317" spans="1:41" ht="19.5" customHeight="1">
      <c r="A317" s="41" t="s">
        <v>38</v>
      </c>
      <c r="B317" s="41" t="s">
        <v>38</v>
      </c>
      <c r="C317" s="41" t="s">
        <v>38</v>
      </c>
      <c r="D317" s="41" t="s">
        <v>210</v>
      </c>
      <c r="E317" s="42">
        <f t="shared" si="60"/>
        <v>365.26</v>
      </c>
      <c r="F317" s="42">
        <f t="shared" si="61"/>
        <v>365.26</v>
      </c>
      <c r="G317" s="42">
        <f t="shared" si="62"/>
        <v>365.26</v>
      </c>
      <c r="H317" s="42">
        <v>270.52</v>
      </c>
      <c r="I317" s="43">
        <v>94.74</v>
      </c>
      <c r="J317" s="42">
        <f t="shared" si="63"/>
        <v>0</v>
      </c>
      <c r="K317" s="42">
        <v>0</v>
      </c>
      <c r="L317" s="43">
        <v>0</v>
      </c>
      <c r="M317" s="42">
        <f t="shared" si="64"/>
        <v>0</v>
      </c>
      <c r="N317" s="42">
        <v>0</v>
      </c>
      <c r="O317" s="43">
        <v>0</v>
      </c>
      <c r="P317" s="44">
        <f t="shared" si="65"/>
        <v>0</v>
      </c>
      <c r="Q317" s="42">
        <f t="shared" si="66"/>
        <v>0</v>
      </c>
      <c r="R317" s="42">
        <v>0</v>
      </c>
      <c r="S317" s="43">
        <v>0</v>
      </c>
      <c r="T317" s="42">
        <f t="shared" si="67"/>
        <v>0</v>
      </c>
      <c r="U317" s="42">
        <v>0</v>
      </c>
      <c r="V317" s="42">
        <v>0</v>
      </c>
      <c r="W317" s="42">
        <f t="shared" si="68"/>
        <v>0</v>
      </c>
      <c r="X317" s="42">
        <v>0</v>
      </c>
      <c r="Y317" s="43">
        <v>0</v>
      </c>
      <c r="Z317" s="44">
        <f t="shared" si="69"/>
        <v>0</v>
      </c>
      <c r="AA317" s="42">
        <f t="shared" si="70"/>
        <v>0</v>
      </c>
      <c r="AB317" s="42">
        <v>0</v>
      </c>
      <c r="AC317" s="43">
        <v>0</v>
      </c>
      <c r="AD317" s="42">
        <f t="shared" si="71"/>
        <v>0</v>
      </c>
      <c r="AE317" s="42">
        <v>0</v>
      </c>
      <c r="AF317" s="43">
        <v>0</v>
      </c>
      <c r="AG317" s="42">
        <f t="shared" si="72"/>
        <v>0</v>
      </c>
      <c r="AH317" s="42">
        <v>0</v>
      </c>
      <c r="AI317" s="43">
        <v>0</v>
      </c>
      <c r="AJ317" s="42">
        <f t="shared" si="73"/>
        <v>0</v>
      </c>
      <c r="AK317" s="42">
        <v>0</v>
      </c>
      <c r="AL317" s="43">
        <v>0</v>
      </c>
      <c r="AM317" s="42">
        <f t="shared" si="74"/>
        <v>0</v>
      </c>
      <c r="AN317" s="42">
        <v>0</v>
      </c>
      <c r="AO317" s="43">
        <v>0</v>
      </c>
    </row>
    <row r="318" spans="1:41" ht="19.5" customHeight="1">
      <c r="A318" s="41" t="s">
        <v>38</v>
      </c>
      <c r="B318" s="41" t="s">
        <v>38</v>
      </c>
      <c r="C318" s="41" t="s">
        <v>38</v>
      </c>
      <c r="D318" s="41" t="s">
        <v>344</v>
      </c>
      <c r="E318" s="42">
        <f t="shared" si="60"/>
        <v>361.26</v>
      </c>
      <c r="F318" s="42">
        <f t="shared" si="61"/>
        <v>361.26</v>
      </c>
      <c r="G318" s="42">
        <f t="shared" si="62"/>
        <v>361.26</v>
      </c>
      <c r="H318" s="42">
        <v>270.52</v>
      </c>
      <c r="I318" s="43">
        <v>90.74</v>
      </c>
      <c r="J318" s="42">
        <f t="shared" si="63"/>
        <v>0</v>
      </c>
      <c r="K318" s="42">
        <v>0</v>
      </c>
      <c r="L318" s="43">
        <v>0</v>
      </c>
      <c r="M318" s="42">
        <f t="shared" si="64"/>
        <v>0</v>
      </c>
      <c r="N318" s="42">
        <v>0</v>
      </c>
      <c r="O318" s="43">
        <v>0</v>
      </c>
      <c r="P318" s="44">
        <f t="shared" si="65"/>
        <v>0</v>
      </c>
      <c r="Q318" s="42">
        <f t="shared" si="66"/>
        <v>0</v>
      </c>
      <c r="R318" s="42">
        <v>0</v>
      </c>
      <c r="S318" s="43">
        <v>0</v>
      </c>
      <c r="T318" s="42">
        <f t="shared" si="67"/>
        <v>0</v>
      </c>
      <c r="U318" s="42">
        <v>0</v>
      </c>
      <c r="V318" s="42">
        <v>0</v>
      </c>
      <c r="W318" s="42">
        <f t="shared" si="68"/>
        <v>0</v>
      </c>
      <c r="X318" s="42">
        <v>0</v>
      </c>
      <c r="Y318" s="43">
        <v>0</v>
      </c>
      <c r="Z318" s="44">
        <f t="shared" si="69"/>
        <v>0</v>
      </c>
      <c r="AA318" s="42">
        <f t="shared" si="70"/>
        <v>0</v>
      </c>
      <c r="AB318" s="42">
        <v>0</v>
      </c>
      <c r="AC318" s="43">
        <v>0</v>
      </c>
      <c r="AD318" s="42">
        <f t="shared" si="71"/>
        <v>0</v>
      </c>
      <c r="AE318" s="42">
        <v>0</v>
      </c>
      <c r="AF318" s="43">
        <v>0</v>
      </c>
      <c r="AG318" s="42">
        <f t="shared" si="72"/>
        <v>0</v>
      </c>
      <c r="AH318" s="42">
        <v>0</v>
      </c>
      <c r="AI318" s="43">
        <v>0</v>
      </c>
      <c r="AJ318" s="42">
        <f t="shared" si="73"/>
        <v>0</v>
      </c>
      <c r="AK318" s="42">
        <v>0</v>
      </c>
      <c r="AL318" s="43">
        <v>0</v>
      </c>
      <c r="AM318" s="42">
        <f t="shared" si="74"/>
        <v>0</v>
      </c>
      <c r="AN318" s="42">
        <v>0</v>
      </c>
      <c r="AO318" s="43">
        <v>0</v>
      </c>
    </row>
    <row r="319" spans="1:41" ht="19.5" customHeight="1">
      <c r="A319" s="41" t="s">
        <v>345</v>
      </c>
      <c r="B319" s="41" t="s">
        <v>93</v>
      </c>
      <c r="C319" s="41" t="s">
        <v>211</v>
      </c>
      <c r="D319" s="41" t="s">
        <v>346</v>
      </c>
      <c r="E319" s="42">
        <f t="shared" si="60"/>
        <v>204.39</v>
      </c>
      <c r="F319" s="42">
        <f t="shared" si="61"/>
        <v>204.39</v>
      </c>
      <c r="G319" s="42">
        <f t="shared" si="62"/>
        <v>204.39</v>
      </c>
      <c r="H319" s="42">
        <v>204.39</v>
      </c>
      <c r="I319" s="43">
        <v>0</v>
      </c>
      <c r="J319" s="42">
        <f t="shared" si="63"/>
        <v>0</v>
      </c>
      <c r="K319" s="42">
        <v>0</v>
      </c>
      <c r="L319" s="43">
        <v>0</v>
      </c>
      <c r="M319" s="42">
        <f t="shared" si="64"/>
        <v>0</v>
      </c>
      <c r="N319" s="42">
        <v>0</v>
      </c>
      <c r="O319" s="43">
        <v>0</v>
      </c>
      <c r="P319" s="44">
        <f t="shared" si="65"/>
        <v>0</v>
      </c>
      <c r="Q319" s="42">
        <f t="shared" si="66"/>
        <v>0</v>
      </c>
      <c r="R319" s="42">
        <v>0</v>
      </c>
      <c r="S319" s="43">
        <v>0</v>
      </c>
      <c r="T319" s="42">
        <f t="shared" si="67"/>
        <v>0</v>
      </c>
      <c r="U319" s="42">
        <v>0</v>
      </c>
      <c r="V319" s="42">
        <v>0</v>
      </c>
      <c r="W319" s="42">
        <f t="shared" si="68"/>
        <v>0</v>
      </c>
      <c r="X319" s="42">
        <v>0</v>
      </c>
      <c r="Y319" s="43">
        <v>0</v>
      </c>
      <c r="Z319" s="44">
        <f t="shared" si="69"/>
        <v>0</v>
      </c>
      <c r="AA319" s="42">
        <f t="shared" si="70"/>
        <v>0</v>
      </c>
      <c r="AB319" s="42">
        <v>0</v>
      </c>
      <c r="AC319" s="43">
        <v>0</v>
      </c>
      <c r="AD319" s="42">
        <f t="shared" si="71"/>
        <v>0</v>
      </c>
      <c r="AE319" s="42">
        <v>0</v>
      </c>
      <c r="AF319" s="43">
        <v>0</v>
      </c>
      <c r="AG319" s="42">
        <f t="shared" si="72"/>
        <v>0</v>
      </c>
      <c r="AH319" s="42">
        <v>0</v>
      </c>
      <c r="AI319" s="43">
        <v>0</v>
      </c>
      <c r="AJ319" s="42">
        <f t="shared" si="73"/>
        <v>0</v>
      </c>
      <c r="AK319" s="42">
        <v>0</v>
      </c>
      <c r="AL319" s="43">
        <v>0</v>
      </c>
      <c r="AM319" s="42">
        <f t="shared" si="74"/>
        <v>0</v>
      </c>
      <c r="AN319" s="42">
        <v>0</v>
      </c>
      <c r="AO319" s="43">
        <v>0</v>
      </c>
    </row>
    <row r="320" spans="1:41" ht="19.5" customHeight="1">
      <c r="A320" s="41" t="s">
        <v>345</v>
      </c>
      <c r="B320" s="41" t="s">
        <v>102</v>
      </c>
      <c r="C320" s="41" t="s">
        <v>211</v>
      </c>
      <c r="D320" s="41" t="s">
        <v>347</v>
      </c>
      <c r="E320" s="42">
        <f t="shared" si="60"/>
        <v>156.87</v>
      </c>
      <c r="F320" s="42">
        <f t="shared" si="61"/>
        <v>156.87</v>
      </c>
      <c r="G320" s="42">
        <f t="shared" si="62"/>
        <v>156.87</v>
      </c>
      <c r="H320" s="42">
        <v>66.13</v>
      </c>
      <c r="I320" s="43">
        <v>90.74</v>
      </c>
      <c r="J320" s="42">
        <f t="shared" si="63"/>
        <v>0</v>
      </c>
      <c r="K320" s="42">
        <v>0</v>
      </c>
      <c r="L320" s="43">
        <v>0</v>
      </c>
      <c r="M320" s="42">
        <f t="shared" si="64"/>
        <v>0</v>
      </c>
      <c r="N320" s="42">
        <v>0</v>
      </c>
      <c r="O320" s="43">
        <v>0</v>
      </c>
      <c r="P320" s="44">
        <f t="shared" si="65"/>
        <v>0</v>
      </c>
      <c r="Q320" s="42">
        <f t="shared" si="66"/>
        <v>0</v>
      </c>
      <c r="R320" s="42">
        <v>0</v>
      </c>
      <c r="S320" s="43">
        <v>0</v>
      </c>
      <c r="T320" s="42">
        <f t="shared" si="67"/>
        <v>0</v>
      </c>
      <c r="U320" s="42">
        <v>0</v>
      </c>
      <c r="V320" s="42">
        <v>0</v>
      </c>
      <c r="W320" s="42">
        <f t="shared" si="68"/>
        <v>0</v>
      </c>
      <c r="X320" s="42">
        <v>0</v>
      </c>
      <c r="Y320" s="43">
        <v>0</v>
      </c>
      <c r="Z320" s="44">
        <f t="shared" si="69"/>
        <v>0</v>
      </c>
      <c r="AA320" s="42">
        <f t="shared" si="70"/>
        <v>0</v>
      </c>
      <c r="AB320" s="42">
        <v>0</v>
      </c>
      <c r="AC320" s="43">
        <v>0</v>
      </c>
      <c r="AD320" s="42">
        <f t="shared" si="71"/>
        <v>0</v>
      </c>
      <c r="AE320" s="42">
        <v>0</v>
      </c>
      <c r="AF320" s="43">
        <v>0</v>
      </c>
      <c r="AG320" s="42">
        <f t="shared" si="72"/>
        <v>0</v>
      </c>
      <c r="AH320" s="42">
        <v>0</v>
      </c>
      <c r="AI320" s="43">
        <v>0</v>
      </c>
      <c r="AJ320" s="42">
        <f t="shared" si="73"/>
        <v>0</v>
      </c>
      <c r="AK320" s="42">
        <v>0</v>
      </c>
      <c r="AL320" s="43">
        <v>0</v>
      </c>
      <c r="AM320" s="42">
        <f t="shared" si="74"/>
        <v>0</v>
      </c>
      <c r="AN320" s="42">
        <v>0</v>
      </c>
      <c r="AO320" s="43">
        <v>0</v>
      </c>
    </row>
    <row r="321" spans="1:41" ht="19.5" customHeight="1">
      <c r="A321" s="41" t="s">
        <v>38</v>
      </c>
      <c r="B321" s="41" t="s">
        <v>38</v>
      </c>
      <c r="C321" s="41" t="s">
        <v>38</v>
      </c>
      <c r="D321" s="41" t="s">
        <v>348</v>
      </c>
      <c r="E321" s="42">
        <f t="shared" si="60"/>
        <v>4</v>
      </c>
      <c r="F321" s="42">
        <f t="shared" si="61"/>
        <v>4</v>
      </c>
      <c r="G321" s="42">
        <f t="shared" si="62"/>
        <v>4</v>
      </c>
      <c r="H321" s="42">
        <v>0</v>
      </c>
      <c r="I321" s="43">
        <v>4</v>
      </c>
      <c r="J321" s="42">
        <f t="shared" si="63"/>
        <v>0</v>
      </c>
      <c r="K321" s="42">
        <v>0</v>
      </c>
      <c r="L321" s="43">
        <v>0</v>
      </c>
      <c r="M321" s="42">
        <f t="shared" si="64"/>
        <v>0</v>
      </c>
      <c r="N321" s="42">
        <v>0</v>
      </c>
      <c r="O321" s="43">
        <v>0</v>
      </c>
      <c r="P321" s="44">
        <f t="shared" si="65"/>
        <v>0</v>
      </c>
      <c r="Q321" s="42">
        <f t="shared" si="66"/>
        <v>0</v>
      </c>
      <c r="R321" s="42">
        <v>0</v>
      </c>
      <c r="S321" s="43">
        <v>0</v>
      </c>
      <c r="T321" s="42">
        <f t="shared" si="67"/>
        <v>0</v>
      </c>
      <c r="U321" s="42">
        <v>0</v>
      </c>
      <c r="V321" s="42">
        <v>0</v>
      </c>
      <c r="W321" s="42">
        <f t="shared" si="68"/>
        <v>0</v>
      </c>
      <c r="X321" s="42">
        <v>0</v>
      </c>
      <c r="Y321" s="43">
        <v>0</v>
      </c>
      <c r="Z321" s="44">
        <f t="shared" si="69"/>
        <v>0</v>
      </c>
      <c r="AA321" s="42">
        <f t="shared" si="70"/>
        <v>0</v>
      </c>
      <c r="AB321" s="42">
        <v>0</v>
      </c>
      <c r="AC321" s="43">
        <v>0</v>
      </c>
      <c r="AD321" s="42">
        <f t="shared" si="71"/>
        <v>0</v>
      </c>
      <c r="AE321" s="42">
        <v>0</v>
      </c>
      <c r="AF321" s="43">
        <v>0</v>
      </c>
      <c r="AG321" s="42">
        <f t="shared" si="72"/>
        <v>0</v>
      </c>
      <c r="AH321" s="42">
        <v>0</v>
      </c>
      <c r="AI321" s="43">
        <v>0</v>
      </c>
      <c r="AJ321" s="42">
        <f t="shared" si="73"/>
        <v>0</v>
      </c>
      <c r="AK321" s="42">
        <v>0</v>
      </c>
      <c r="AL321" s="43">
        <v>0</v>
      </c>
      <c r="AM321" s="42">
        <f t="shared" si="74"/>
        <v>0</v>
      </c>
      <c r="AN321" s="42">
        <v>0</v>
      </c>
      <c r="AO321" s="43">
        <v>0</v>
      </c>
    </row>
    <row r="322" spans="1:41" ht="19.5" customHeight="1">
      <c r="A322" s="41" t="s">
        <v>349</v>
      </c>
      <c r="B322" s="41" t="s">
        <v>93</v>
      </c>
      <c r="C322" s="41" t="s">
        <v>211</v>
      </c>
      <c r="D322" s="41" t="s">
        <v>350</v>
      </c>
      <c r="E322" s="42">
        <f t="shared" si="60"/>
        <v>4</v>
      </c>
      <c r="F322" s="42">
        <f t="shared" si="61"/>
        <v>4</v>
      </c>
      <c r="G322" s="42">
        <f t="shared" si="62"/>
        <v>4</v>
      </c>
      <c r="H322" s="42">
        <v>0</v>
      </c>
      <c r="I322" s="43">
        <v>4</v>
      </c>
      <c r="J322" s="42">
        <f t="shared" si="63"/>
        <v>0</v>
      </c>
      <c r="K322" s="42">
        <v>0</v>
      </c>
      <c r="L322" s="43">
        <v>0</v>
      </c>
      <c r="M322" s="42">
        <f t="shared" si="64"/>
        <v>0</v>
      </c>
      <c r="N322" s="42">
        <v>0</v>
      </c>
      <c r="O322" s="43">
        <v>0</v>
      </c>
      <c r="P322" s="44">
        <f t="shared" si="65"/>
        <v>0</v>
      </c>
      <c r="Q322" s="42">
        <f t="shared" si="66"/>
        <v>0</v>
      </c>
      <c r="R322" s="42">
        <v>0</v>
      </c>
      <c r="S322" s="43">
        <v>0</v>
      </c>
      <c r="T322" s="42">
        <f t="shared" si="67"/>
        <v>0</v>
      </c>
      <c r="U322" s="42">
        <v>0</v>
      </c>
      <c r="V322" s="42">
        <v>0</v>
      </c>
      <c r="W322" s="42">
        <f t="shared" si="68"/>
        <v>0</v>
      </c>
      <c r="X322" s="42">
        <v>0</v>
      </c>
      <c r="Y322" s="43">
        <v>0</v>
      </c>
      <c r="Z322" s="44">
        <f t="shared" si="69"/>
        <v>0</v>
      </c>
      <c r="AA322" s="42">
        <f t="shared" si="70"/>
        <v>0</v>
      </c>
      <c r="AB322" s="42">
        <v>0</v>
      </c>
      <c r="AC322" s="43">
        <v>0</v>
      </c>
      <c r="AD322" s="42">
        <f t="shared" si="71"/>
        <v>0</v>
      </c>
      <c r="AE322" s="42">
        <v>0</v>
      </c>
      <c r="AF322" s="43">
        <v>0</v>
      </c>
      <c r="AG322" s="42">
        <f t="shared" si="72"/>
        <v>0</v>
      </c>
      <c r="AH322" s="42">
        <v>0</v>
      </c>
      <c r="AI322" s="43">
        <v>0</v>
      </c>
      <c r="AJ322" s="42">
        <f t="shared" si="73"/>
        <v>0</v>
      </c>
      <c r="AK322" s="42">
        <v>0</v>
      </c>
      <c r="AL322" s="43">
        <v>0</v>
      </c>
      <c r="AM322" s="42">
        <f t="shared" si="74"/>
        <v>0</v>
      </c>
      <c r="AN322" s="42">
        <v>0</v>
      </c>
      <c r="AO322" s="43">
        <v>0</v>
      </c>
    </row>
    <row r="323" spans="1:41" ht="19.5" customHeight="1">
      <c r="A323" s="41" t="s">
        <v>38</v>
      </c>
      <c r="B323" s="41" t="s">
        <v>38</v>
      </c>
      <c r="C323" s="41" t="s">
        <v>38</v>
      </c>
      <c r="D323" s="41" t="s">
        <v>212</v>
      </c>
      <c r="E323" s="42">
        <f t="shared" si="60"/>
        <v>846.3399999999999</v>
      </c>
      <c r="F323" s="42">
        <f t="shared" si="61"/>
        <v>846.3399999999999</v>
      </c>
      <c r="G323" s="42">
        <f t="shared" si="62"/>
        <v>846.3399999999999</v>
      </c>
      <c r="H323" s="42">
        <v>634.14</v>
      </c>
      <c r="I323" s="43">
        <v>212.2</v>
      </c>
      <c r="J323" s="42">
        <f t="shared" si="63"/>
        <v>0</v>
      </c>
      <c r="K323" s="42">
        <v>0</v>
      </c>
      <c r="L323" s="43">
        <v>0</v>
      </c>
      <c r="M323" s="42">
        <f t="shared" si="64"/>
        <v>0</v>
      </c>
      <c r="N323" s="42">
        <v>0</v>
      </c>
      <c r="O323" s="43">
        <v>0</v>
      </c>
      <c r="P323" s="44">
        <f t="shared" si="65"/>
        <v>0</v>
      </c>
      <c r="Q323" s="42">
        <f t="shared" si="66"/>
        <v>0</v>
      </c>
      <c r="R323" s="42">
        <v>0</v>
      </c>
      <c r="S323" s="43">
        <v>0</v>
      </c>
      <c r="T323" s="42">
        <f t="shared" si="67"/>
        <v>0</v>
      </c>
      <c r="U323" s="42">
        <v>0</v>
      </c>
      <c r="V323" s="42">
        <v>0</v>
      </c>
      <c r="W323" s="42">
        <f t="shared" si="68"/>
        <v>0</v>
      </c>
      <c r="X323" s="42">
        <v>0</v>
      </c>
      <c r="Y323" s="43">
        <v>0</v>
      </c>
      <c r="Z323" s="44">
        <f t="shared" si="69"/>
        <v>0</v>
      </c>
      <c r="AA323" s="42">
        <f t="shared" si="70"/>
        <v>0</v>
      </c>
      <c r="AB323" s="42">
        <v>0</v>
      </c>
      <c r="AC323" s="43">
        <v>0</v>
      </c>
      <c r="AD323" s="42">
        <f t="shared" si="71"/>
        <v>0</v>
      </c>
      <c r="AE323" s="42">
        <v>0</v>
      </c>
      <c r="AF323" s="43">
        <v>0</v>
      </c>
      <c r="AG323" s="42">
        <f t="shared" si="72"/>
        <v>0</v>
      </c>
      <c r="AH323" s="42">
        <v>0</v>
      </c>
      <c r="AI323" s="43">
        <v>0</v>
      </c>
      <c r="AJ323" s="42">
        <f t="shared" si="73"/>
        <v>0</v>
      </c>
      <c r="AK323" s="42">
        <v>0</v>
      </c>
      <c r="AL323" s="43">
        <v>0</v>
      </c>
      <c r="AM323" s="42">
        <f t="shared" si="74"/>
        <v>0</v>
      </c>
      <c r="AN323" s="42">
        <v>0</v>
      </c>
      <c r="AO323" s="43">
        <v>0</v>
      </c>
    </row>
    <row r="324" spans="1:41" ht="19.5" customHeight="1">
      <c r="A324" s="41" t="s">
        <v>38</v>
      </c>
      <c r="B324" s="41" t="s">
        <v>38</v>
      </c>
      <c r="C324" s="41" t="s">
        <v>38</v>
      </c>
      <c r="D324" s="41" t="s">
        <v>344</v>
      </c>
      <c r="E324" s="42">
        <f t="shared" si="60"/>
        <v>842.4000000000001</v>
      </c>
      <c r="F324" s="42">
        <f t="shared" si="61"/>
        <v>842.4000000000001</v>
      </c>
      <c r="G324" s="42">
        <f t="shared" si="62"/>
        <v>842.4000000000001</v>
      </c>
      <c r="H324" s="42">
        <v>634.1</v>
      </c>
      <c r="I324" s="43">
        <v>208.3</v>
      </c>
      <c r="J324" s="42">
        <f t="shared" si="63"/>
        <v>0</v>
      </c>
      <c r="K324" s="42">
        <v>0</v>
      </c>
      <c r="L324" s="43">
        <v>0</v>
      </c>
      <c r="M324" s="42">
        <f t="shared" si="64"/>
        <v>0</v>
      </c>
      <c r="N324" s="42">
        <v>0</v>
      </c>
      <c r="O324" s="43">
        <v>0</v>
      </c>
      <c r="P324" s="44">
        <f t="shared" si="65"/>
        <v>0</v>
      </c>
      <c r="Q324" s="42">
        <f t="shared" si="66"/>
        <v>0</v>
      </c>
      <c r="R324" s="42">
        <v>0</v>
      </c>
      <c r="S324" s="43">
        <v>0</v>
      </c>
      <c r="T324" s="42">
        <f t="shared" si="67"/>
        <v>0</v>
      </c>
      <c r="U324" s="42">
        <v>0</v>
      </c>
      <c r="V324" s="42">
        <v>0</v>
      </c>
      <c r="W324" s="42">
        <f t="shared" si="68"/>
        <v>0</v>
      </c>
      <c r="X324" s="42">
        <v>0</v>
      </c>
      <c r="Y324" s="43">
        <v>0</v>
      </c>
      <c r="Z324" s="44">
        <f t="shared" si="69"/>
        <v>0</v>
      </c>
      <c r="AA324" s="42">
        <f t="shared" si="70"/>
        <v>0</v>
      </c>
      <c r="AB324" s="42">
        <v>0</v>
      </c>
      <c r="AC324" s="43">
        <v>0</v>
      </c>
      <c r="AD324" s="42">
        <f t="shared" si="71"/>
        <v>0</v>
      </c>
      <c r="AE324" s="42">
        <v>0</v>
      </c>
      <c r="AF324" s="43">
        <v>0</v>
      </c>
      <c r="AG324" s="42">
        <f t="shared" si="72"/>
        <v>0</v>
      </c>
      <c r="AH324" s="42">
        <v>0</v>
      </c>
      <c r="AI324" s="43">
        <v>0</v>
      </c>
      <c r="AJ324" s="42">
        <f t="shared" si="73"/>
        <v>0</v>
      </c>
      <c r="AK324" s="42">
        <v>0</v>
      </c>
      <c r="AL324" s="43">
        <v>0</v>
      </c>
      <c r="AM324" s="42">
        <f t="shared" si="74"/>
        <v>0</v>
      </c>
      <c r="AN324" s="42">
        <v>0</v>
      </c>
      <c r="AO324" s="43">
        <v>0</v>
      </c>
    </row>
    <row r="325" spans="1:41" ht="19.5" customHeight="1">
      <c r="A325" s="41" t="s">
        <v>345</v>
      </c>
      <c r="B325" s="41" t="s">
        <v>93</v>
      </c>
      <c r="C325" s="41" t="s">
        <v>213</v>
      </c>
      <c r="D325" s="41" t="s">
        <v>346</v>
      </c>
      <c r="E325" s="42">
        <f t="shared" si="60"/>
        <v>463.76</v>
      </c>
      <c r="F325" s="42">
        <f t="shared" si="61"/>
        <v>463.76</v>
      </c>
      <c r="G325" s="42">
        <f t="shared" si="62"/>
        <v>463.76</v>
      </c>
      <c r="H325" s="42">
        <v>463.76</v>
      </c>
      <c r="I325" s="43">
        <v>0</v>
      </c>
      <c r="J325" s="42">
        <f t="shared" si="63"/>
        <v>0</v>
      </c>
      <c r="K325" s="42">
        <v>0</v>
      </c>
      <c r="L325" s="43">
        <v>0</v>
      </c>
      <c r="M325" s="42">
        <f t="shared" si="64"/>
        <v>0</v>
      </c>
      <c r="N325" s="42">
        <v>0</v>
      </c>
      <c r="O325" s="43">
        <v>0</v>
      </c>
      <c r="P325" s="44">
        <f t="shared" si="65"/>
        <v>0</v>
      </c>
      <c r="Q325" s="42">
        <f t="shared" si="66"/>
        <v>0</v>
      </c>
      <c r="R325" s="42">
        <v>0</v>
      </c>
      <c r="S325" s="43">
        <v>0</v>
      </c>
      <c r="T325" s="42">
        <f t="shared" si="67"/>
        <v>0</v>
      </c>
      <c r="U325" s="42">
        <v>0</v>
      </c>
      <c r="V325" s="42">
        <v>0</v>
      </c>
      <c r="W325" s="42">
        <f t="shared" si="68"/>
        <v>0</v>
      </c>
      <c r="X325" s="42">
        <v>0</v>
      </c>
      <c r="Y325" s="43">
        <v>0</v>
      </c>
      <c r="Z325" s="44">
        <f t="shared" si="69"/>
        <v>0</v>
      </c>
      <c r="AA325" s="42">
        <f t="shared" si="70"/>
        <v>0</v>
      </c>
      <c r="AB325" s="42">
        <v>0</v>
      </c>
      <c r="AC325" s="43">
        <v>0</v>
      </c>
      <c r="AD325" s="42">
        <f t="shared" si="71"/>
        <v>0</v>
      </c>
      <c r="AE325" s="42">
        <v>0</v>
      </c>
      <c r="AF325" s="43">
        <v>0</v>
      </c>
      <c r="AG325" s="42">
        <f t="shared" si="72"/>
        <v>0</v>
      </c>
      <c r="AH325" s="42">
        <v>0</v>
      </c>
      <c r="AI325" s="43">
        <v>0</v>
      </c>
      <c r="AJ325" s="42">
        <f t="shared" si="73"/>
        <v>0</v>
      </c>
      <c r="AK325" s="42">
        <v>0</v>
      </c>
      <c r="AL325" s="43">
        <v>0</v>
      </c>
      <c r="AM325" s="42">
        <f t="shared" si="74"/>
        <v>0</v>
      </c>
      <c r="AN325" s="42">
        <v>0</v>
      </c>
      <c r="AO325" s="43">
        <v>0</v>
      </c>
    </row>
    <row r="326" spans="1:41" ht="19.5" customHeight="1">
      <c r="A326" s="41" t="s">
        <v>345</v>
      </c>
      <c r="B326" s="41" t="s">
        <v>102</v>
      </c>
      <c r="C326" s="41" t="s">
        <v>213</v>
      </c>
      <c r="D326" s="41" t="s">
        <v>347</v>
      </c>
      <c r="E326" s="42">
        <f t="shared" si="60"/>
        <v>378.64</v>
      </c>
      <c r="F326" s="42">
        <f t="shared" si="61"/>
        <v>378.64</v>
      </c>
      <c r="G326" s="42">
        <f t="shared" si="62"/>
        <v>378.64</v>
      </c>
      <c r="H326" s="42">
        <v>170.34</v>
      </c>
      <c r="I326" s="43">
        <v>208.3</v>
      </c>
      <c r="J326" s="42">
        <f t="shared" si="63"/>
        <v>0</v>
      </c>
      <c r="K326" s="42">
        <v>0</v>
      </c>
      <c r="L326" s="43">
        <v>0</v>
      </c>
      <c r="M326" s="42">
        <f t="shared" si="64"/>
        <v>0</v>
      </c>
      <c r="N326" s="42">
        <v>0</v>
      </c>
      <c r="O326" s="43">
        <v>0</v>
      </c>
      <c r="P326" s="44">
        <f t="shared" si="65"/>
        <v>0</v>
      </c>
      <c r="Q326" s="42">
        <f t="shared" si="66"/>
        <v>0</v>
      </c>
      <c r="R326" s="42">
        <v>0</v>
      </c>
      <c r="S326" s="43">
        <v>0</v>
      </c>
      <c r="T326" s="42">
        <f t="shared" si="67"/>
        <v>0</v>
      </c>
      <c r="U326" s="42">
        <v>0</v>
      </c>
      <c r="V326" s="42">
        <v>0</v>
      </c>
      <c r="W326" s="42">
        <f t="shared" si="68"/>
        <v>0</v>
      </c>
      <c r="X326" s="42">
        <v>0</v>
      </c>
      <c r="Y326" s="43">
        <v>0</v>
      </c>
      <c r="Z326" s="44">
        <f t="shared" si="69"/>
        <v>0</v>
      </c>
      <c r="AA326" s="42">
        <f t="shared" si="70"/>
        <v>0</v>
      </c>
      <c r="AB326" s="42">
        <v>0</v>
      </c>
      <c r="AC326" s="43">
        <v>0</v>
      </c>
      <c r="AD326" s="42">
        <f t="shared" si="71"/>
        <v>0</v>
      </c>
      <c r="AE326" s="42">
        <v>0</v>
      </c>
      <c r="AF326" s="43">
        <v>0</v>
      </c>
      <c r="AG326" s="42">
        <f t="shared" si="72"/>
        <v>0</v>
      </c>
      <c r="AH326" s="42">
        <v>0</v>
      </c>
      <c r="AI326" s="43">
        <v>0</v>
      </c>
      <c r="AJ326" s="42">
        <f t="shared" si="73"/>
        <v>0</v>
      </c>
      <c r="AK326" s="42">
        <v>0</v>
      </c>
      <c r="AL326" s="43">
        <v>0</v>
      </c>
      <c r="AM326" s="42">
        <f t="shared" si="74"/>
        <v>0</v>
      </c>
      <c r="AN326" s="42">
        <v>0</v>
      </c>
      <c r="AO326" s="43">
        <v>0</v>
      </c>
    </row>
    <row r="327" spans="1:41" ht="19.5" customHeight="1">
      <c r="A327" s="41" t="s">
        <v>38</v>
      </c>
      <c r="B327" s="41" t="s">
        <v>38</v>
      </c>
      <c r="C327" s="41" t="s">
        <v>38</v>
      </c>
      <c r="D327" s="41" t="s">
        <v>348</v>
      </c>
      <c r="E327" s="42">
        <f aca="true" t="shared" si="75" ref="E327:E390">SUM(F327,P327,Z327)</f>
        <v>3.9</v>
      </c>
      <c r="F327" s="42">
        <f aca="true" t="shared" si="76" ref="F327:F390">SUM(G327,J327,M327)</f>
        <v>3.9</v>
      </c>
      <c r="G327" s="42">
        <f aca="true" t="shared" si="77" ref="G327:G390">SUM(H327:I327)</f>
        <v>3.9</v>
      </c>
      <c r="H327" s="42">
        <v>0</v>
      </c>
      <c r="I327" s="43">
        <v>3.9</v>
      </c>
      <c r="J327" s="42">
        <f aca="true" t="shared" si="78" ref="J327:J390">SUM(K327:L327)</f>
        <v>0</v>
      </c>
      <c r="K327" s="42">
        <v>0</v>
      </c>
      <c r="L327" s="43">
        <v>0</v>
      </c>
      <c r="M327" s="42">
        <f aca="true" t="shared" si="79" ref="M327:M390">SUM(N327:O327)</f>
        <v>0</v>
      </c>
      <c r="N327" s="42">
        <v>0</v>
      </c>
      <c r="O327" s="43">
        <v>0</v>
      </c>
      <c r="P327" s="44">
        <f aca="true" t="shared" si="80" ref="P327:P390">SUM(Q327,T327,W327)</f>
        <v>0</v>
      </c>
      <c r="Q327" s="42">
        <f aca="true" t="shared" si="81" ref="Q327:Q390">SUM(R327:S327)</f>
        <v>0</v>
      </c>
      <c r="R327" s="42">
        <v>0</v>
      </c>
      <c r="S327" s="43">
        <v>0</v>
      </c>
      <c r="T327" s="42">
        <f aca="true" t="shared" si="82" ref="T327:T390">SUM(U327:V327)</f>
        <v>0</v>
      </c>
      <c r="U327" s="42">
        <v>0</v>
      </c>
      <c r="V327" s="42">
        <v>0</v>
      </c>
      <c r="W327" s="42">
        <f aca="true" t="shared" si="83" ref="W327:W390">SUM(X327:Y327)</f>
        <v>0</v>
      </c>
      <c r="X327" s="42">
        <v>0</v>
      </c>
      <c r="Y327" s="43">
        <v>0</v>
      </c>
      <c r="Z327" s="44">
        <f aca="true" t="shared" si="84" ref="Z327:Z390">SUM(AA327,AD327,AG327,AJ327,AM327)</f>
        <v>0</v>
      </c>
      <c r="AA327" s="42">
        <f aca="true" t="shared" si="85" ref="AA327:AA390">SUM(AB327:AC327)</f>
        <v>0</v>
      </c>
      <c r="AB327" s="42">
        <v>0</v>
      </c>
      <c r="AC327" s="43">
        <v>0</v>
      </c>
      <c r="AD327" s="42">
        <f aca="true" t="shared" si="86" ref="AD327:AD390">SUM(AE327:AF327)</f>
        <v>0</v>
      </c>
      <c r="AE327" s="42">
        <v>0</v>
      </c>
      <c r="AF327" s="43">
        <v>0</v>
      </c>
      <c r="AG327" s="42">
        <f aca="true" t="shared" si="87" ref="AG327:AG390">SUM(AH327:AI327)</f>
        <v>0</v>
      </c>
      <c r="AH327" s="42">
        <v>0</v>
      </c>
      <c r="AI327" s="43">
        <v>0</v>
      </c>
      <c r="AJ327" s="42">
        <f aca="true" t="shared" si="88" ref="AJ327:AJ390">SUM(AK327:AL327)</f>
        <v>0</v>
      </c>
      <c r="AK327" s="42">
        <v>0</v>
      </c>
      <c r="AL327" s="43">
        <v>0</v>
      </c>
      <c r="AM327" s="42">
        <f aca="true" t="shared" si="89" ref="AM327:AM390">SUM(AN327:AO327)</f>
        <v>0</v>
      </c>
      <c r="AN327" s="42">
        <v>0</v>
      </c>
      <c r="AO327" s="43">
        <v>0</v>
      </c>
    </row>
    <row r="328" spans="1:41" ht="19.5" customHeight="1">
      <c r="A328" s="41" t="s">
        <v>349</v>
      </c>
      <c r="B328" s="41" t="s">
        <v>93</v>
      </c>
      <c r="C328" s="41" t="s">
        <v>213</v>
      </c>
      <c r="D328" s="41" t="s">
        <v>350</v>
      </c>
      <c r="E328" s="42">
        <f t="shared" si="75"/>
        <v>3.9</v>
      </c>
      <c r="F328" s="42">
        <f t="shared" si="76"/>
        <v>3.9</v>
      </c>
      <c r="G328" s="42">
        <f t="shared" si="77"/>
        <v>3.9</v>
      </c>
      <c r="H328" s="42">
        <v>0</v>
      </c>
      <c r="I328" s="43">
        <v>3.9</v>
      </c>
      <c r="J328" s="42">
        <f t="shared" si="78"/>
        <v>0</v>
      </c>
      <c r="K328" s="42">
        <v>0</v>
      </c>
      <c r="L328" s="43">
        <v>0</v>
      </c>
      <c r="M328" s="42">
        <f t="shared" si="79"/>
        <v>0</v>
      </c>
      <c r="N328" s="42">
        <v>0</v>
      </c>
      <c r="O328" s="43">
        <v>0</v>
      </c>
      <c r="P328" s="44">
        <f t="shared" si="80"/>
        <v>0</v>
      </c>
      <c r="Q328" s="42">
        <f t="shared" si="81"/>
        <v>0</v>
      </c>
      <c r="R328" s="42">
        <v>0</v>
      </c>
      <c r="S328" s="43">
        <v>0</v>
      </c>
      <c r="T328" s="42">
        <f t="shared" si="82"/>
        <v>0</v>
      </c>
      <c r="U328" s="42">
        <v>0</v>
      </c>
      <c r="V328" s="42">
        <v>0</v>
      </c>
      <c r="W328" s="42">
        <f t="shared" si="83"/>
        <v>0</v>
      </c>
      <c r="X328" s="42">
        <v>0</v>
      </c>
      <c r="Y328" s="43">
        <v>0</v>
      </c>
      <c r="Z328" s="44">
        <f t="shared" si="84"/>
        <v>0</v>
      </c>
      <c r="AA328" s="42">
        <f t="shared" si="85"/>
        <v>0</v>
      </c>
      <c r="AB328" s="42">
        <v>0</v>
      </c>
      <c r="AC328" s="43">
        <v>0</v>
      </c>
      <c r="AD328" s="42">
        <f t="shared" si="86"/>
        <v>0</v>
      </c>
      <c r="AE328" s="42">
        <v>0</v>
      </c>
      <c r="AF328" s="43">
        <v>0</v>
      </c>
      <c r="AG328" s="42">
        <f t="shared" si="87"/>
        <v>0</v>
      </c>
      <c r="AH328" s="42">
        <v>0</v>
      </c>
      <c r="AI328" s="43">
        <v>0</v>
      </c>
      <c r="AJ328" s="42">
        <f t="shared" si="88"/>
        <v>0</v>
      </c>
      <c r="AK328" s="42">
        <v>0</v>
      </c>
      <c r="AL328" s="43">
        <v>0</v>
      </c>
      <c r="AM328" s="42">
        <f t="shared" si="89"/>
        <v>0</v>
      </c>
      <c r="AN328" s="42">
        <v>0</v>
      </c>
      <c r="AO328" s="43">
        <v>0</v>
      </c>
    </row>
    <row r="329" spans="1:41" ht="19.5" customHeight="1">
      <c r="A329" s="41" t="s">
        <v>38</v>
      </c>
      <c r="B329" s="41" t="s">
        <v>38</v>
      </c>
      <c r="C329" s="41" t="s">
        <v>38</v>
      </c>
      <c r="D329" s="41" t="s">
        <v>339</v>
      </c>
      <c r="E329" s="42">
        <f t="shared" si="75"/>
        <v>0.04</v>
      </c>
      <c r="F329" s="42">
        <f t="shared" si="76"/>
        <v>0.04</v>
      </c>
      <c r="G329" s="42">
        <f t="shared" si="77"/>
        <v>0.04</v>
      </c>
      <c r="H329" s="42">
        <v>0.04</v>
      </c>
      <c r="I329" s="43">
        <v>0</v>
      </c>
      <c r="J329" s="42">
        <f t="shared" si="78"/>
        <v>0</v>
      </c>
      <c r="K329" s="42">
        <v>0</v>
      </c>
      <c r="L329" s="43">
        <v>0</v>
      </c>
      <c r="M329" s="42">
        <f t="shared" si="79"/>
        <v>0</v>
      </c>
      <c r="N329" s="42">
        <v>0</v>
      </c>
      <c r="O329" s="43">
        <v>0</v>
      </c>
      <c r="P329" s="44">
        <f t="shared" si="80"/>
        <v>0</v>
      </c>
      <c r="Q329" s="42">
        <f t="shared" si="81"/>
        <v>0</v>
      </c>
      <c r="R329" s="42">
        <v>0</v>
      </c>
      <c r="S329" s="43">
        <v>0</v>
      </c>
      <c r="T329" s="42">
        <f t="shared" si="82"/>
        <v>0</v>
      </c>
      <c r="U329" s="42">
        <v>0</v>
      </c>
      <c r="V329" s="42">
        <v>0</v>
      </c>
      <c r="W329" s="42">
        <f t="shared" si="83"/>
        <v>0</v>
      </c>
      <c r="X329" s="42">
        <v>0</v>
      </c>
      <c r="Y329" s="43">
        <v>0</v>
      </c>
      <c r="Z329" s="44">
        <f t="shared" si="84"/>
        <v>0</v>
      </c>
      <c r="AA329" s="42">
        <f t="shared" si="85"/>
        <v>0</v>
      </c>
      <c r="AB329" s="42">
        <v>0</v>
      </c>
      <c r="AC329" s="43">
        <v>0</v>
      </c>
      <c r="AD329" s="42">
        <f t="shared" si="86"/>
        <v>0</v>
      </c>
      <c r="AE329" s="42">
        <v>0</v>
      </c>
      <c r="AF329" s="43">
        <v>0</v>
      </c>
      <c r="AG329" s="42">
        <f t="shared" si="87"/>
        <v>0</v>
      </c>
      <c r="AH329" s="42">
        <v>0</v>
      </c>
      <c r="AI329" s="43">
        <v>0</v>
      </c>
      <c r="AJ329" s="42">
        <f t="shared" si="88"/>
        <v>0</v>
      </c>
      <c r="AK329" s="42">
        <v>0</v>
      </c>
      <c r="AL329" s="43">
        <v>0</v>
      </c>
      <c r="AM329" s="42">
        <f t="shared" si="89"/>
        <v>0</v>
      </c>
      <c r="AN329" s="42">
        <v>0</v>
      </c>
      <c r="AO329" s="43">
        <v>0</v>
      </c>
    </row>
    <row r="330" spans="1:41" ht="19.5" customHeight="1">
      <c r="A330" s="41" t="s">
        <v>340</v>
      </c>
      <c r="B330" s="41" t="s">
        <v>93</v>
      </c>
      <c r="C330" s="41" t="s">
        <v>213</v>
      </c>
      <c r="D330" s="41" t="s">
        <v>341</v>
      </c>
      <c r="E330" s="42">
        <f t="shared" si="75"/>
        <v>0.04</v>
      </c>
      <c r="F330" s="42">
        <f t="shared" si="76"/>
        <v>0.04</v>
      </c>
      <c r="G330" s="42">
        <f t="shared" si="77"/>
        <v>0.04</v>
      </c>
      <c r="H330" s="42">
        <v>0.04</v>
      </c>
      <c r="I330" s="43">
        <v>0</v>
      </c>
      <c r="J330" s="42">
        <f t="shared" si="78"/>
        <v>0</v>
      </c>
      <c r="K330" s="42">
        <v>0</v>
      </c>
      <c r="L330" s="43">
        <v>0</v>
      </c>
      <c r="M330" s="42">
        <f t="shared" si="79"/>
        <v>0</v>
      </c>
      <c r="N330" s="42">
        <v>0</v>
      </c>
      <c r="O330" s="43">
        <v>0</v>
      </c>
      <c r="P330" s="44">
        <f t="shared" si="80"/>
        <v>0</v>
      </c>
      <c r="Q330" s="42">
        <f t="shared" si="81"/>
        <v>0</v>
      </c>
      <c r="R330" s="42">
        <v>0</v>
      </c>
      <c r="S330" s="43">
        <v>0</v>
      </c>
      <c r="T330" s="42">
        <f t="shared" si="82"/>
        <v>0</v>
      </c>
      <c r="U330" s="42">
        <v>0</v>
      </c>
      <c r="V330" s="42">
        <v>0</v>
      </c>
      <c r="W330" s="42">
        <f t="shared" si="83"/>
        <v>0</v>
      </c>
      <c r="X330" s="42">
        <v>0</v>
      </c>
      <c r="Y330" s="43">
        <v>0</v>
      </c>
      <c r="Z330" s="44">
        <f t="shared" si="84"/>
        <v>0</v>
      </c>
      <c r="AA330" s="42">
        <f t="shared" si="85"/>
        <v>0</v>
      </c>
      <c r="AB330" s="42">
        <v>0</v>
      </c>
      <c r="AC330" s="43">
        <v>0</v>
      </c>
      <c r="AD330" s="42">
        <f t="shared" si="86"/>
        <v>0</v>
      </c>
      <c r="AE330" s="42">
        <v>0</v>
      </c>
      <c r="AF330" s="43">
        <v>0</v>
      </c>
      <c r="AG330" s="42">
        <f t="shared" si="87"/>
        <v>0</v>
      </c>
      <c r="AH330" s="42">
        <v>0</v>
      </c>
      <c r="AI330" s="43">
        <v>0</v>
      </c>
      <c r="AJ330" s="42">
        <f t="shared" si="88"/>
        <v>0</v>
      </c>
      <c r="AK330" s="42">
        <v>0</v>
      </c>
      <c r="AL330" s="43">
        <v>0</v>
      </c>
      <c r="AM330" s="42">
        <f t="shared" si="89"/>
        <v>0</v>
      </c>
      <c r="AN330" s="42">
        <v>0</v>
      </c>
      <c r="AO330" s="43">
        <v>0</v>
      </c>
    </row>
    <row r="331" spans="1:41" ht="19.5" customHeight="1">
      <c r="A331" s="41" t="s">
        <v>38</v>
      </c>
      <c r="B331" s="41" t="s">
        <v>38</v>
      </c>
      <c r="C331" s="41" t="s">
        <v>38</v>
      </c>
      <c r="D331" s="41" t="s">
        <v>214</v>
      </c>
      <c r="E331" s="42">
        <f t="shared" si="75"/>
        <v>985.99</v>
      </c>
      <c r="F331" s="42">
        <f t="shared" si="76"/>
        <v>985.99</v>
      </c>
      <c r="G331" s="42">
        <f t="shared" si="77"/>
        <v>985.99</v>
      </c>
      <c r="H331" s="42">
        <v>729.24</v>
      </c>
      <c r="I331" s="43">
        <v>256.75</v>
      </c>
      <c r="J331" s="42">
        <f t="shared" si="78"/>
        <v>0</v>
      </c>
      <c r="K331" s="42">
        <v>0</v>
      </c>
      <c r="L331" s="43">
        <v>0</v>
      </c>
      <c r="M331" s="42">
        <f t="shared" si="79"/>
        <v>0</v>
      </c>
      <c r="N331" s="42">
        <v>0</v>
      </c>
      <c r="O331" s="43">
        <v>0</v>
      </c>
      <c r="P331" s="44">
        <f t="shared" si="80"/>
        <v>0</v>
      </c>
      <c r="Q331" s="42">
        <f t="shared" si="81"/>
        <v>0</v>
      </c>
      <c r="R331" s="42">
        <v>0</v>
      </c>
      <c r="S331" s="43">
        <v>0</v>
      </c>
      <c r="T331" s="42">
        <f t="shared" si="82"/>
        <v>0</v>
      </c>
      <c r="U331" s="42">
        <v>0</v>
      </c>
      <c r="V331" s="42">
        <v>0</v>
      </c>
      <c r="W331" s="42">
        <f t="shared" si="83"/>
        <v>0</v>
      </c>
      <c r="X331" s="42">
        <v>0</v>
      </c>
      <c r="Y331" s="43">
        <v>0</v>
      </c>
      <c r="Z331" s="44">
        <f t="shared" si="84"/>
        <v>0</v>
      </c>
      <c r="AA331" s="42">
        <f t="shared" si="85"/>
        <v>0</v>
      </c>
      <c r="AB331" s="42">
        <v>0</v>
      </c>
      <c r="AC331" s="43">
        <v>0</v>
      </c>
      <c r="AD331" s="42">
        <f t="shared" si="86"/>
        <v>0</v>
      </c>
      <c r="AE331" s="42">
        <v>0</v>
      </c>
      <c r="AF331" s="43">
        <v>0</v>
      </c>
      <c r="AG331" s="42">
        <f t="shared" si="87"/>
        <v>0</v>
      </c>
      <c r="AH331" s="42">
        <v>0</v>
      </c>
      <c r="AI331" s="43">
        <v>0</v>
      </c>
      <c r="AJ331" s="42">
        <f t="shared" si="88"/>
        <v>0</v>
      </c>
      <c r="AK331" s="42">
        <v>0</v>
      </c>
      <c r="AL331" s="43">
        <v>0</v>
      </c>
      <c r="AM331" s="42">
        <f t="shared" si="89"/>
        <v>0</v>
      </c>
      <c r="AN331" s="42">
        <v>0</v>
      </c>
      <c r="AO331" s="43">
        <v>0</v>
      </c>
    </row>
    <row r="332" spans="1:41" ht="19.5" customHeight="1">
      <c r="A332" s="41" t="s">
        <v>38</v>
      </c>
      <c r="B332" s="41" t="s">
        <v>38</v>
      </c>
      <c r="C332" s="41" t="s">
        <v>38</v>
      </c>
      <c r="D332" s="41" t="s">
        <v>344</v>
      </c>
      <c r="E332" s="42">
        <f t="shared" si="75"/>
        <v>985.99</v>
      </c>
      <c r="F332" s="42">
        <f t="shared" si="76"/>
        <v>985.99</v>
      </c>
      <c r="G332" s="42">
        <f t="shared" si="77"/>
        <v>985.99</v>
      </c>
      <c r="H332" s="42">
        <v>729.24</v>
      </c>
      <c r="I332" s="43">
        <v>256.75</v>
      </c>
      <c r="J332" s="42">
        <f t="shared" si="78"/>
        <v>0</v>
      </c>
      <c r="K332" s="42">
        <v>0</v>
      </c>
      <c r="L332" s="43">
        <v>0</v>
      </c>
      <c r="M332" s="42">
        <f t="shared" si="79"/>
        <v>0</v>
      </c>
      <c r="N332" s="42">
        <v>0</v>
      </c>
      <c r="O332" s="43">
        <v>0</v>
      </c>
      <c r="P332" s="44">
        <f t="shared" si="80"/>
        <v>0</v>
      </c>
      <c r="Q332" s="42">
        <f t="shared" si="81"/>
        <v>0</v>
      </c>
      <c r="R332" s="42">
        <v>0</v>
      </c>
      <c r="S332" s="43">
        <v>0</v>
      </c>
      <c r="T332" s="42">
        <f t="shared" si="82"/>
        <v>0</v>
      </c>
      <c r="U332" s="42">
        <v>0</v>
      </c>
      <c r="V332" s="42">
        <v>0</v>
      </c>
      <c r="W332" s="42">
        <f t="shared" si="83"/>
        <v>0</v>
      </c>
      <c r="X332" s="42">
        <v>0</v>
      </c>
      <c r="Y332" s="43">
        <v>0</v>
      </c>
      <c r="Z332" s="44">
        <f t="shared" si="84"/>
        <v>0</v>
      </c>
      <c r="AA332" s="42">
        <f t="shared" si="85"/>
        <v>0</v>
      </c>
      <c r="AB332" s="42">
        <v>0</v>
      </c>
      <c r="AC332" s="43">
        <v>0</v>
      </c>
      <c r="AD332" s="42">
        <f t="shared" si="86"/>
        <v>0</v>
      </c>
      <c r="AE332" s="42">
        <v>0</v>
      </c>
      <c r="AF332" s="43">
        <v>0</v>
      </c>
      <c r="AG332" s="42">
        <f t="shared" si="87"/>
        <v>0</v>
      </c>
      <c r="AH332" s="42">
        <v>0</v>
      </c>
      <c r="AI332" s="43">
        <v>0</v>
      </c>
      <c r="AJ332" s="42">
        <f t="shared" si="88"/>
        <v>0</v>
      </c>
      <c r="AK332" s="42">
        <v>0</v>
      </c>
      <c r="AL332" s="43">
        <v>0</v>
      </c>
      <c r="AM332" s="42">
        <f t="shared" si="89"/>
        <v>0</v>
      </c>
      <c r="AN332" s="42">
        <v>0</v>
      </c>
      <c r="AO332" s="43">
        <v>0</v>
      </c>
    </row>
    <row r="333" spans="1:41" ht="19.5" customHeight="1">
      <c r="A333" s="41" t="s">
        <v>345</v>
      </c>
      <c r="B333" s="41" t="s">
        <v>93</v>
      </c>
      <c r="C333" s="41" t="s">
        <v>215</v>
      </c>
      <c r="D333" s="41" t="s">
        <v>346</v>
      </c>
      <c r="E333" s="42">
        <f t="shared" si="75"/>
        <v>595.66</v>
      </c>
      <c r="F333" s="42">
        <f t="shared" si="76"/>
        <v>595.66</v>
      </c>
      <c r="G333" s="42">
        <f t="shared" si="77"/>
        <v>595.66</v>
      </c>
      <c r="H333" s="42">
        <v>595.66</v>
      </c>
      <c r="I333" s="43">
        <v>0</v>
      </c>
      <c r="J333" s="42">
        <f t="shared" si="78"/>
        <v>0</v>
      </c>
      <c r="K333" s="42">
        <v>0</v>
      </c>
      <c r="L333" s="43">
        <v>0</v>
      </c>
      <c r="M333" s="42">
        <f t="shared" si="79"/>
        <v>0</v>
      </c>
      <c r="N333" s="42">
        <v>0</v>
      </c>
      <c r="O333" s="43">
        <v>0</v>
      </c>
      <c r="P333" s="44">
        <f t="shared" si="80"/>
        <v>0</v>
      </c>
      <c r="Q333" s="42">
        <f t="shared" si="81"/>
        <v>0</v>
      </c>
      <c r="R333" s="42">
        <v>0</v>
      </c>
      <c r="S333" s="43">
        <v>0</v>
      </c>
      <c r="T333" s="42">
        <f t="shared" si="82"/>
        <v>0</v>
      </c>
      <c r="U333" s="42">
        <v>0</v>
      </c>
      <c r="V333" s="42">
        <v>0</v>
      </c>
      <c r="W333" s="42">
        <f t="shared" si="83"/>
        <v>0</v>
      </c>
      <c r="X333" s="42">
        <v>0</v>
      </c>
      <c r="Y333" s="43">
        <v>0</v>
      </c>
      <c r="Z333" s="44">
        <f t="shared" si="84"/>
        <v>0</v>
      </c>
      <c r="AA333" s="42">
        <f t="shared" si="85"/>
        <v>0</v>
      </c>
      <c r="AB333" s="42">
        <v>0</v>
      </c>
      <c r="AC333" s="43">
        <v>0</v>
      </c>
      <c r="AD333" s="42">
        <f t="shared" si="86"/>
        <v>0</v>
      </c>
      <c r="AE333" s="42">
        <v>0</v>
      </c>
      <c r="AF333" s="43">
        <v>0</v>
      </c>
      <c r="AG333" s="42">
        <f t="shared" si="87"/>
        <v>0</v>
      </c>
      <c r="AH333" s="42">
        <v>0</v>
      </c>
      <c r="AI333" s="43">
        <v>0</v>
      </c>
      <c r="AJ333" s="42">
        <f t="shared" si="88"/>
        <v>0</v>
      </c>
      <c r="AK333" s="42">
        <v>0</v>
      </c>
      <c r="AL333" s="43">
        <v>0</v>
      </c>
      <c r="AM333" s="42">
        <f t="shared" si="89"/>
        <v>0</v>
      </c>
      <c r="AN333" s="42">
        <v>0</v>
      </c>
      <c r="AO333" s="43">
        <v>0</v>
      </c>
    </row>
    <row r="334" spans="1:41" ht="19.5" customHeight="1">
      <c r="A334" s="41" t="s">
        <v>345</v>
      </c>
      <c r="B334" s="41" t="s">
        <v>102</v>
      </c>
      <c r="C334" s="41" t="s">
        <v>215</v>
      </c>
      <c r="D334" s="41" t="s">
        <v>347</v>
      </c>
      <c r="E334" s="42">
        <f t="shared" si="75"/>
        <v>390.33000000000004</v>
      </c>
      <c r="F334" s="42">
        <f t="shared" si="76"/>
        <v>390.33000000000004</v>
      </c>
      <c r="G334" s="42">
        <f t="shared" si="77"/>
        <v>390.33000000000004</v>
      </c>
      <c r="H334" s="42">
        <v>133.58</v>
      </c>
      <c r="I334" s="43">
        <v>256.75</v>
      </c>
      <c r="J334" s="42">
        <f t="shared" si="78"/>
        <v>0</v>
      </c>
      <c r="K334" s="42">
        <v>0</v>
      </c>
      <c r="L334" s="43">
        <v>0</v>
      </c>
      <c r="M334" s="42">
        <f t="shared" si="79"/>
        <v>0</v>
      </c>
      <c r="N334" s="42">
        <v>0</v>
      </c>
      <c r="O334" s="43">
        <v>0</v>
      </c>
      <c r="P334" s="44">
        <f t="shared" si="80"/>
        <v>0</v>
      </c>
      <c r="Q334" s="42">
        <f t="shared" si="81"/>
        <v>0</v>
      </c>
      <c r="R334" s="42">
        <v>0</v>
      </c>
      <c r="S334" s="43">
        <v>0</v>
      </c>
      <c r="T334" s="42">
        <f t="shared" si="82"/>
        <v>0</v>
      </c>
      <c r="U334" s="42">
        <v>0</v>
      </c>
      <c r="V334" s="42">
        <v>0</v>
      </c>
      <c r="W334" s="42">
        <f t="shared" si="83"/>
        <v>0</v>
      </c>
      <c r="X334" s="42">
        <v>0</v>
      </c>
      <c r="Y334" s="43">
        <v>0</v>
      </c>
      <c r="Z334" s="44">
        <f t="shared" si="84"/>
        <v>0</v>
      </c>
      <c r="AA334" s="42">
        <f t="shared" si="85"/>
        <v>0</v>
      </c>
      <c r="AB334" s="42">
        <v>0</v>
      </c>
      <c r="AC334" s="43">
        <v>0</v>
      </c>
      <c r="AD334" s="42">
        <f t="shared" si="86"/>
        <v>0</v>
      </c>
      <c r="AE334" s="42">
        <v>0</v>
      </c>
      <c r="AF334" s="43">
        <v>0</v>
      </c>
      <c r="AG334" s="42">
        <f t="shared" si="87"/>
        <v>0</v>
      </c>
      <c r="AH334" s="42">
        <v>0</v>
      </c>
      <c r="AI334" s="43">
        <v>0</v>
      </c>
      <c r="AJ334" s="42">
        <f t="shared" si="88"/>
        <v>0</v>
      </c>
      <c r="AK334" s="42">
        <v>0</v>
      </c>
      <c r="AL334" s="43">
        <v>0</v>
      </c>
      <c r="AM334" s="42">
        <f t="shared" si="89"/>
        <v>0</v>
      </c>
      <c r="AN334" s="42">
        <v>0</v>
      </c>
      <c r="AO334" s="43">
        <v>0</v>
      </c>
    </row>
    <row r="335" spans="1:41" ht="19.5" customHeight="1">
      <c r="A335" s="41" t="s">
        <v>38</v>
      </c>
      <c r="B335" s="41" t="s">
        <v>38</v>
      </c>
      <c r="C335" s="41" t="s">
        <v>38</v>
      </c>
      <c r="D335" s="41" t="s">
        <v>216</v>
      </c>
      <c r="E335" s="42">
        <f t="shared" si="75"/>
        <v>529.8199999999999</v>
      </c>
      <c r="F335" s="42">
        <f t="shared" si="76"/>
        <v>529.8199999999999</v>
      </c>
      <c r="G335" s="42">
        <f t="shared" si="77"/>
        <v>529.8199999999999</v>
      </c>
      <c r="H335" s="42">
        <v>283.82</v>
      </c>
      <c r="I335" s="43">
        <v>246</v>
      </c>
      <c r="J335" s="42">
        <f t="shared" si="78"/>
        <v>0</v>
      </c>
      <c r="K335" s="42">
        <v>0</v>
      </c>
      <c r="L335" s="43">
        <v>0</v>
      </c>
      <c r="M335" s="42">
        <f t="shared" si="79"/>
        <v>0</v>
      </c>
      <c r="N335" s="42">
        <v>0</v>
      </c>
      <c r="O335" s="43">
        <v>0</v>
      </c>
      <c r="P335" s="44">
        <f t="shared" si="80"/>
        <v>0</v>
      </c>
      <c r="Q335" s="42">
        <f t="shared" si="81"/>
        <v>0</v>
      </c>
      <c r="R335" s="42">
        <v>0</v>
      </c>
      <c r="S335" s="43">
        <v>0</v>
      </c>
      <c r="T335" s="42">
        <f t="shared" si="82"/>
        <v>0</v>
      </c>
      <c r="U335" s="42">
        <v>0</v>
      </c>
      <c r="V335" s="42">
        <v>0</v>
      </c>
      <c r="W335" s="42">
        <f t="shared" si="83"/>
        <v>0</v>
      </c>
      <c r="X335" s="42">
        <v>0</v>
      </c>
      <c r="Y335" s="43">
        <v>0</v>
      </c>
      <c r="Z335" s="44">
        <f t="shared" si="84"/>
        <v>0</v>
      </c>
      <c r="AA335" s="42">
        <f t="shared" si="85"/>
        <v>0</v>
      </c>
      <c r="AB335" s="42">
        <v>0</v>
      </c>
      <c r="AC335" s="43">
        <v>0</v>
      </c>
      <c r="AD335" s="42">
        <f t="shared" si="86"/>
        <v>0</v>
      </c>
      <c r="AE335" s="42">
        <v>0</v>
      </c>
      <c r="AF335" s="43">
        <v>0</v>
      </c>
      <c r="AG335" s="42">
        <f t="shared" si="87"/>
        <v>0</v>
      </c>
      <c r="AH335" s="42">
        <v>0</v>
      </c>
      <c r="AI335" s="43">
        <v>0</v>
      </c>
      <c r="AJ335" s="42">
        <f t="shared" si="88"/>
        <v>0</v>
      </c>
      <c r="AK335" s="42">
        <v>0</v>
      </c>
      <c r="AL335" s="43">
        <v>0</v>
      </c>
      <c r="AM335" s="42">
        <f t="shared" si="89"/>
        <v>0</v>
      </c>
      <c r="AN335" s="42">
        <v>0</v>
      </c>
      <c r="AO335" s="43">
        <v>0</v>
      </c>
    </row>
    <row r="336" spans="1:41" ht="19.5" customHeight="1">
      <c r="A336" s="41" t="s">
        <v>38</v>
      </c>
      <c r="B336" s="41" t="s">
        <v>38</v>
      </c>
      <c r="C336" s="41" t="s">
        <v>38</v>
      </c>
      <c r="D336" s="41" t="s">
        <v>344</v>
      </c>
      <c r="E336" s="42">
        <f t="shared" si="75"/>
        <v>491.11</v>
      </c>
      <c r="F336" s="42">
        <f t="shared" si="76"/>
        <v>491.11</v>
      </c>
      <c r="G336" s="42">
        <f t="shared" si="77"/>
        <v>491.11</v>
      </c>
      <c r="H336" s="42">
        <v>283.8</v>
      </c>
      <c r="I336" s="43">
        <v>207.31</v>
      </c>
      <c r="J336" s="42">
        <f t="shared" si="78"/>
        <v>0</v>
      </c>
      <c r="K336" s="42">
        <v>0</v>
      </c>
      <c r="L336" s="43">
        <v>0</v>
      </c>
      <c r="M336" s="42">
        <f t="shared" si="79"/>
        <v>0</v>
      </c>
      <c r="N336" s="42">
        <v>0</v>
      </c>
      <c r="O336" s="43">
        <v>0</v>
      </c>
      <c r="P336" s="44">
        <f t="shared" si="80"/>
        <v>0</v>
      </c>
      <c r="Q336" s="42">
        <f t="shared" si="81"/>
        <v>0</v>
      </c>
      <c r="R336" s="42">
        <v>0</v>
      </c>
      <c r="S336" s="43">
        <v>0</v>
      </c>
      <c r="T336" s="42">
        <f t="shared" si="82"/>
        <v>0</v>
      </c>
      <c r="U336" s="42">
        <v>0</v>
      </c>
      <c r="V336" s="42">
        <v>0</v>
      </c>
      <c r="W336" s="42">
        <f t="shared" si="83"/>
        <v>0</v>
      </c>
      <c r="X336" s="42">
        <v>0</v>
      </c>
      <c r="Y336" s="43">
        <v>0</v>
      </c>
      <c r="Z336" s="44">
        <f t="shared" si="84"/>
        <v>0</v>
      </c>
      <c r="AA336" s="42">
        <f t="shared" si="85"/>
        <v>0</v>
      </c>
      <c r="AB336" s="42">
        <v>0</v>
      </c>
      <c r="AC336" s="43">
        <v>0</v>
      </c>
      <c r="AD336" s="42">
        <f t="shared" si="86"/>
        <v>0</v>
      </c>
      <c r="AE336" s="42">
        <v>0</v>
      </c>
      <c r="AF336" s="43">
        <v>0</v>
      </c>
      <c r="AG336" s="42">
        <f t="shared" si="87"/>
        <v>0</v>
      </c>
      <c r="AH336" s="42">
        <v>0</v>
      </c>
      <c r="AI336" s="43">
        <v>0</v>
      </c>
      <c r="AJ336" s="42">
        <f t="shared" si="88"/>
        <v>0</v>
      </c>
      <c r="AK336" s="42">
        <v>0</v>
      </c>
      <c r="AL336" s="43">
        <v>0</v>
      </c>
      <c r="AM336" s="42">
        <f t="shared" si="89"/>
        <v>0</v>
      </c>
      <c r="AN336" s="42">
        <v>0</v>
      </c>
      <c r="AO336" s="43">
        <v>0</v>
      </c>
    </row>
    <row r="337" spans="1:41" ht="19.5" customHeight="1">
      <c r="A337" s="41" t="s">
        <v>345</v>
      </c>
      <c r="B337" s="41" t="s">
        <v>93</v>
      </c>
      <c r="C337" s="41" t="s">
        <v>217</v>
      </c>
      <c r="D337" s="41" t="s">
        <v>346</v>
      </c>
      <c r="E337" s="42">
        <f t="shared" si="75"/>
        <v>210.54</v>
      </c>
      <c r="F337" s="42">
        <f t="shared" si="76"/>
        <v>210.54</v>
      </c>
      <c r="G337" s="42">
        <f t="shared" si="77"/>
        <v>210.54</v>
      </c>
      <c r="H337" s="42">
        <v>210.54</v>
      </c>
      <c r="I337" s="43">
        <v>0</v>
      </c>
      <c r="J337" s="42">
        <f t="shared" si="78"/>
        <v>0</v>
      </c>
      <c r="K337" s="42">
        <v>0</v>
      </c>
      <c r="L337" s="43">
        <v>0</v>
      </c>
      <c r="M337" s="42">
        <f t="shared" si="79"/>
        <v>0</v>
      </c>
      <c r="N337" s="42">
        <v>0</v>
      </c>
      <c r="O337" s="43">
        <v>0</v>
      </c>
      <c r="P337" s="44">
        <f t="shared" si="80"/>
        <v>0</v>
      </c>
      <c r="Q337" s="42">
        <f t="shared" si="81"/>
        <v>0</v>
      </c>
      <c r="R337" s="42">
        <v>0</v>
      </c>
      <c r="S337" s="43">
        <v>0</v>
      </c>
      <c r="T337" s="42">
        <f t="shared" si="82"/>
        <v>0</v>
      </c>
      <c r="U337" s="42">
        <v>0</v>
      </c>
      <c r="V337" s="42">
        <v>0</v>
      </c>
      <c r="W337" s="42">
        <f t="shared" si="83"/>
        <v>0</v>
      </c>
      <c r="X337" s="42">
        <v>0</v>
      </c>
      <c r="Y337" s="43">
        <v>0</v>
      </c>
      <c r="Z337" s="44">
        <f t="shared" si="84"/>
        <v>0</v>
      </c>
      <c r="AA337" s="42">
        <f t="shared" si="85"/>
        <v>0</v>
      </c>
      <c r="AB337" s="42">
        <v>0</v>
      </c>
      <c r="AC337" s="43">
        <v>0</v>
      </c>
      <c r="AD337" s="42">
        <f t="shared" si="86"/>
        <v>0</v>
      </c>
      <c r="AE337" s="42">
        <v>0</v>
      </c>
      <c r="AF337" s="43">
        <v>0</v>
      </c>
      <c r="AG337" s="42">
        <f t="shared" si="87"/>
        <v>0</v>
      </c>
      <c r="AH337" s="42">
        <v>0</v>
      </c>
      <c r="AI337" s="43">
        <v>0</v>
      </c>
      <c r="AJ337" s="42">
        <f t="shared" si="88"/>
        <v>0</v>
      </c>
      <c r="AK337" s="42">
        <v>0</v>
      </c>
      <c r="AL337" s="43">
        <v>0</v>
      </c>
      <c r="AM337" s="42">
        <f t="shared" si="89"/>
        <v>0</v>
      </c>
      <c r="AN337" s="42">
        <v>0</v>
      </c>
      <c r="AO337" s="43">
        <v>0</v>
      </c>
    </row>
    <row r="338" spans="1:41" ht="19.5" customHeight="1">
      <c r="A338" s="41" t="s">
        <v>345</v>
      </c>
      <c r="B338" s="41" t="s">
        <v>102</v>
      </c>
      <c r="C338" s="41" t="s">
        <v>217</v>
      </c>
      <c r="D338" s="41" t="s">
        <v>347</v>
      </c>
      <c r="E338" s="42">
        <f t="shared" si="75"/>
        <v>280.57</v>
      </c>
      <c r="F338" s="42">
        <f t="shared" si="76"/>
        <v>280.57</v>
      </c>
      <c r="G338" s="42">
        <f t="shared" si="77"/>
        <v>280.57</v>
      </c>
      <c r="H338" s="42">
        <v>73.26</v>
      </c>
      <c r="I338" s="43">
        <v>207.31</v>
      </c>
      <c r="J338" s="42">
        <f t="shared" si="78"/>
        <v>0</v>
      </c>
      <c r="K338" s="42">
        <v>0</v>
      </c>
      <c r="L338" s="43">
        <v>0</v>
      </c>
      <c r="M338" s="42">
        <f t="shared" si="79"/>
        <v>0</v>
      </c>
      <c r="N338" s="42">
        <v>0</v>
      </c>
      <c r="O338" s="43">
        <v>0</v>
      </c>
      <c r="P338" s="44">
        <f t="shared" si="80"/>
        <v>0</v>
      </c>
      <c r="Q338" s="42">
        <f t="shared" si="81"/>
        <v>0</v>
      </c>
      <c r="R338" s="42">
        <v>0</v>
      </c>
      <c r="S338" s="43">
        <v>0</v>
      </c>
      <c r="T338" s="42">
        <f t="shared" si="82"/>
        <v>0</v>
      </c>
      <c r="U338" s="42">
        <v>0</v>
      </c>
      <c r="V338" s="42">
        <v>0</v>
      </c>
      <c r="W338" s="42">
        <f t="shared" si="83"/>
        <v>0</v>
      </c>
      <c r="X338" s="42">
        <v>0</v>
      </c>
      <c r="Y338" s="43">
        <v>0</v>
      </c>
      <c r="Z338" s="44">
        <f t="shared" si="84"/>
        <v>0</v>
      </c>
      <c r="AA338" s="42">
        <f t="shared" si="85"/>
        <v>0</v>
      </c>
      <c r="AB338" s="42">
        <v>0</v>
      </c>
      <c r="AC338" s="43">
        <v>0</v>
      </c>
      <c r="AD338" s="42">
        <f t="shared" si="86"/>
        <v>0</v>
      </c>
      <c r="AE338" s="42">
        <v>0</v>
      </c>
      <c r="AF338" s="43">
        <v>0</v>
      </c>
      <c r="AG338" s="42">
        <f t="shared" si="87"/>
        <v>0</v>
      </c>
      <c r="AH338" s="42">
        <v>0</v>
      </c>
      <c r="AI338" s="43">
        <v>0</v>
      </c>
      <c r="AJ338" s="42">
        <f t="shared" si="88"/>
        <v>0</v>
      </c>
      <c r="AK338" s="42">
        <v>0</v>
      </c>
      <c r="AL338" s="43">
        <v>0</v>
      </c>
      <c r="AM338" s="42">
        <f t="shared" si="89"/>
        <v>0</v>
      </c>
      <c r="AN338" s="42">
        <v>0</v>
      </c>
      <c r="AO338" s="43">
        <v>0</v>
      </c>
    </row>
    <row r="339" spans="1:41" ht="19.5" customHeight="1">
      <c r="A339" s="41" t="s">
        <v>38</v>
      </c>
      <c r="B339" s="41" t="s">
        <v>38</v>
      </c>
      <c r="C339" s="41" t="s">
        <v>38</v>
      </c>
      <c r="D339" s="41" t="s">
        <v>348</v>
      </c>
      <c r="E339" s="42">
        <f t="shared" si="75"/>
        <v>38.69</v>
      </c>
      <c r="F339" s="42">
        <f t="shared" si="76"/>
        <v>38.69</v>
      </c>
      <c r="G339" s="42">
        <f t="shared" si="77"/>
        <v>38.69</v>
      </c>
      <c r="H339" s="42">
        <v>0</v>
      </c>
      <c r="I339" s="43">
        <v>38.69</v>
      </c>
      <c r="J339" s="42">
        <f t="shared" si="78"/>
        <v>0</v>
      </c>
      <c r="K339" s="42">
        <v>0</v>
      </c>
      <c r="L339" s="43">
        <v>0</v>
      </c>
      <c r="M339" s="42">
        <f t="shared" si="79"/>
        <v>0</v>
      </c>
      <c r="N339" s="42">
        <v>0</v>
      </c>
      <c r="O339" s="43">
        <v>0</v>
      </c>
      <c r="P339" s="44">
        <f t="shared" si="80"/>
        <v>0</v>
      </c>
      <c r="Q339" s="42">
        <f t="shared" si="81"/>
        <v>0</v>
      </c>
      <c r="R339" s="42">
        <v>0</v>
      </c>
      <c r="S339" s="43">
        <v>0</v>
      </c>
      <c r="T339" s="42">
        <f t="shared" si="82"/>
        <v>0</v>
      </c>
      <c r="U339" s="42">
        <v>0</v>
      </c>
      <c r="V339" s="42">
        <v>0</v>
      </c>
      <c r="W339" s="42">
        <f t="shared" si="83"/>
        <v>0</v>
      </c>
      <c r="X339" s="42">
        <v>0</v>
      </c>
      <c r="Y339" s="43">
        <v>0</v>
      </c>
      <c r="Z339" s="44">
        <f t="shared" si="84"/>
        <v>0</v>
      </c>
      <c r="AA339" s="42">
        <f t="shared" si="85"/>
        <v>0</v>
      </c>
      <c r="AB339" s="42">
        <v>0</v>
      </c>
      <c r="AC339" s="43">
        <v>0</v>
      </c>
      <c r="AD339" s="42">
        <f t="shared" si="86"/>
        <v>0</v>
      </c>
      <c r="AE339" s="42">
        <v>0</v>
      </c>
      <c r="AF339" s="43">
        <v>0</v>
      </c>
      <c r="AG339" s="42">
        <f t="shared" si="87"/>
        <v>0</v>
      </c>
      <c r="AH339" s="42">
        <v>0</v>
      </c>
      <c r="AI339" s="43">
        <v>0</v>
      </c>
      <c r="AJ339" s="42">
        <f t="shared" si="88"/>
        <v>0</v>
      </c>
      <c r="AK339" s="42">
        <v>0</v>
      </c>
      <c r="AL339" s="43">
        <v>0</v>
      </c>
      <c r="AM339" s="42">
        <f t="shared" si="89"/>
        <v>0</v>
      </c>
      <c r="AN339" s="42">
        <v>0</v>
      </c>
      <c r="AO339" s="43">
        <v>0</v>
      </c>
    </row>
    <row r="340" spans="1:41" ht="19.5" customHeight="1">
      <c r="A340" s="41" t="s">
        <v>349</v>
      </c>
      <c r="B340" s="41" t="s">
        <v>93</v>
      </c>
      <c r="C340" s="41" t="s">
        <v>217</v>
      </c>
      <c r="D340" s="41" t="s">
        <v>350</v>
      </c>
      <c r="E340" s="42">
        <f t="shared" si="75"/>
        <v>28</v>
      </c>
      <c r="F340" s="42">
        <f t="shared" si="76"/>
        <v>28</v>
      </c>
      <c r="G340" s="42">
        <f t="shared" si="77"/>
        <v>28</v>
      </c>
      <c r="H340" s="42">
        <v>0</v>
      </c>
      <c r="I340" s="43">
        <v>28</v>
      </c>
      <c r="J340" s="42">
        <f t="shared" si="78"/>
        <v>0</v>
      </c>
      <c r="K340" s="42">
        <v>0</v>
      </c>
      <c r="L340" s="43">
        <v>0</v>
      </c>
      <c r="M340" s="42">
        <f t="shared" si="79"/>
        <v>0</v>
      </c>
      <c r="N340" s="42">
        <v>0</v>
      </c>
      <c r="O340" s="43">
        <v>0</v>
      </c>
      <c r="P340" s="44">
        <f t="shared" si="80"/>
        <v>0</v>
      </c>
      <c r="Q340" s="42">
        <f t="shared" si="81"/>
        <v>0</v>
      </c>
      <c r="R340" s="42">
        <v>0</v>
      </c>
      <c r="S340" s="43">
        <v>0</v>
      </c>
      <c r="T340" s="42">
        <f t="shared" si="82"/>
        <v>0</v>
      </c>
      <c r="U340" s="42">
        <v>0</v>
      </c>
      <c r="V340" s="42">
        <v>0</v>
      </c>
      <c r="W340" s="42">
        <f t="shared" si="83"/>
        <v>0</v>
      </c>
      <c r="X340" s="42">
        <v>0</v>
      </c>
      <c r="Y340" s="43">
        <v>0</v>
      </c>
      <c r="Z340" s="44">
        <f t="shared" si="84"/>
        <v>0</v>
      </c>
      <c r="AA340" s="42">
        <f t="shared" si="85"/>
        <v>0</v>
      </c>
      <c r="AB340" s="42">
        <v>0</v>
      </c>
      <c r="AC340" s="43">
        <v>0</v>
      </c>
      <c r="AD340" s="42">
        <f t="shared" si="86"/>
        <v>0</v>
      </c>
      <c r="AE340" s="42">
        <v>0</v>
      </c>
      <c r="AF340" s="43">
        <v>0</v>
      </c>
      <c r="AG340" s="42">
        <f t="shared" si="87"/>
        <v>0</v>
      </c>
      <c r="AH340" s="42">
        <v>0</v>
      </c>
      <c r="AI340" s="43">
        <v>0</v>
      </c>
      <c r="AJ340" s="42">
        <f t="shared" si="88"/>
        <v>0</v>
      </c>
      <c r="AK340" s="42">
        <v>0</v>
      </c>
      <c r="AL340" s="43">
        <v>0</v>
      </c>
      <c r="AM340" s="42">
        <f t="shared" si="89"/>
        <v>0</v>
      </c>
      <c r="AN340" s="42">
        <v>0</v>
      </c>
      <c r="AO340" s="43">
        <v>0</v>
      </c>
    </row>
    <row r="341" spans="1:41" ht="19.5" customHeight="1">
      <c r="A341" s="41" t="s">
        <v>349</v>
      </c>
      <c r="B341" s="41" t="s">
        <v>102</v>
      </c>
      <c r="C341" s="41" t="s">
        <v>217</v>
      </c>
      <c r="D341" s="41" t="s">
        <v>351</v>
      </c>
      <c r="E341" s="42">
        <f t="shared" si="75"/>
        <v>10.69</v>
      </c>
      <c r="F341" s="42">
        <f t="shared" si="76"/>
        <v>10.69</v>
      </c>
      <c r="G341" s="42">
        <f t="shared" si="77"/>
        <v>10.69</v>
      </c>
      <c r="H341" s="42">
        <v>0</v>
      </c>
      <c r="I341" s="43">
        <v>10.69</v>
      </c>
      <c r="J341" s="42">
        <f t="shared" si="78"/>
        <v>0</v>
      </c>
      <c r="K341" s="42">
        <v>0</v>
      </c>
      <c r="L341" s="43">
        <v>0</v>
      </c>
      <c r="M341" s="42">
        <f t="shared" si="79"/>
        <v>0</v>
      </c>
      <c r="N341" s="42">
        <v>0</v>
      </c>
      <c r="O341" s="43">
        <v>0</v>
      </c>
      <c r="P341" s="44">
        <f t="shared" si="80"/>
        <v>0</v>
      </c>
      <c r="Q341" s="42">
        <f t="shared" si="81"/>
        <v>0</v>
      </c>
      <c r="R341" s="42">
        <v>0</v>
      </c>
      <c r="S341" s="43">
        <v>0</v>
      </c>
      <c r="T341" s="42">
        <f t="shared" si="82"/>
        <v>0</v>
      </c>
      <c r="U341" s="42">
        <v>0</v>
      </c>
      <c r="V341" s="42">
        <v>0</v>
      </c>
      <c r="W341" s="42">
        <f t="shared" si="83"/>
        <v>0</v>
      </c>
      <c r="X341" s="42">
        <v>0</v>
      </c>
      <c r="Y341" s="43">
        <v>0</v>
      </c>
      <c r="Z341" s="44">
        <f t="shared" si="84"/>
        <v>0</v>
      </c>
      <c r="AA341" s="42">
        <f t="shared" si="85"/>
        <v>0</v>
      </c>
      <c r="AB341" s="42">
        <v>0</v>
      </c>
      <c r="AC341" s="43">
        <v>0</v>
      </c>
      <c r="AD341" s="42">
        <f t="shared" si="86"/>
        <v>0</v>
      </c>
      <c r="AE341" s="42">
        <v>0</v>
      </c>
      <c r="AF341" s="43">
        <v>0</v>
      </c>
      <c r="AG341" s="42">
        <f t="shared" si="87"/>
        <v>0</v>
      </c>
      <c r="AH341" s="42">
        <v>0</v>
      </c>
      <c r="AI341" s="43">
        <v>0</v>
      </c>
      <c r="AJ341" s="42">
        <f t="shared" si="88"/>
        <v>0</v>
      </c>
      <c r="AK341" s="42">
        <v>0</v>
      </c>
      <c r="AL341" s="43">
        <v>0</v>
      </c>
      <c r="AM341" s="42">
        <f t="shared" si="89"/>
        <v>0</v>
      </c>
      <c r="AN341" s="42">
        <v>0</v>
      </c>
      <c r="AO341" s="43">
        <v>0</v>
      </c>
    </row>
    <row r="342" spans="1:41" ht="19.5" customHeight="1">
      <c r="A342" s="41" t="s">
        <v>38</v>
      </c>
      <c r="B342" s="41" t="s">
        <v>38</v>
      </c>
      <c r="C342" s="41" t="s">
        <v>38</v>
      </c>
      <c r="D342" s="41" t="s">
        <v>339</v>
      </c>
      <c r="E342" s="42">
        <f t="shared" si="75"/>
        <v>0.02</v>
      </c>
      <c r="F342" s="42">
        <f t="shared" si="76"/>
        <v>0.02</v>
      </c>
      <c r="G342" s="42">
        <f t="shared" si="77"/>
        <v>0.02</v>
      </c>
      <c r="H342" s="42">
        <v>0.02</v>
      </c>
      <c r="I342" s="43">
        <v>0</v>
      </c>
      <c r="J342" s="42">
        <f t="shared" si="78"/>
        <v>0</v>
      </c>
      <c r="K342" s="42">
        <v>0</v>
      </c>
      <c r="L342" s="43">
        <v>0</v>
      </c>
      <c r="M342" s="42">
        <f t="shared" si="79"/>
        <v>0</v>
      </c>
      <c r="N342" s="42">
        <v>0</v>
      </c>
      <c r="O342" s="43">
        <v>0</v>
      </c>
      <c r="P342" s="44">
        <f t="shared" si="80"/>
        <v>0</v>
      </c>
      <c r="Q342" s="42">
        <f t="shared" si="81"/>
        <v>0</v>
      </c>
      <c r="R342" s="42">
        <v>0</v>
      </c>
      <c r="S342" s="43">
        <v>0</v>
      </c>
      <c r="T342" s="42">
        <f t="shared" si="82"/>
        <v>0</v>
      </c>
      <c r="U342" s="42">
        <v>0</v>
      </c>
      <c r="V342" s="42">
        <v>0</v>
      </c>
      <c r="W342" s="42">
        <f t="shared" si="83"/>
        <v>0</v>
      </c>
      <c r="X342" s="42">
        <v>0</v>
      </c>
      <c r="Y342" s="43">
        <v>0</v>
      </c>
      <c r="Z342" s="44">
        <f t="shared" si="84"/>
        <v>0</v>
      </c>
      <c r="AA342" s="42">
        <f t="shared" si="85"/>
        <v>0</v>
      </c>
      <c r="AB342" s="42">
        <v>0</v>
      </c>
      <c r="AC342" s="43">
        <v>0</v>
      </c>
      <c r="AD342" s="42">
        <f t="shared" si="86"/>
        <v>0</v>
      </c>
      <c r="AE342" s="42">
        <v>0</v>
      </c>
      <c r="AF342" s="43">
        <v>0</v>
      </c>
      <c r="AG342" s="42">
        <f t="shared" si="87"/>
        <v>0</v>
      </c>
      <c r="AH342" s="42">
        <v>0</v>
      </c>
      <c r="AI342" s="43">
        <v>0</v>
      </c>
      <c r="AJ342" s="42">
        <f t="shared" si="88"/>
        <v>0</v>
      </c>
      <c r="AK342" s="42">
        <v>0</v>
      </c>
      <c r="AL342" s="43">
        <v>0</v>
      </c>
      <c r="AM342" s="42">
        <f t="shared" si="89"/>
        <v>0</v>
      </c>
      <c r="AN342" s="42">
        <v>0</v>
      </c>
      <c r="AO342" s="43">
        <v>0</v>
      </c>
    </row>
    <row r="343" spans="1:41" ht="19.5" customHeight="1">
      <c r="A343" s="41" t="s">
        <v>340</v>
      </c>
      <c r="B343" s="41" t="s">
        <v>93</v>
      </c>
      <c r="C343" s="41" t="s">
        <v>217</v>
      </c>
      <c r="D343" s="41" t="s">
        <v>341</v>
      </c>
      <c r="E343" s="42">
        <f t="shared" si="75"/>
        <v>0.02</v>
      </c>
      <c r="F343" s="42">
        <f t="shared" si="76"/>
        <v>0.02</v>
      </c>
      <c r="G343" s="42">
        <f t="shared" si="77"/>
        <v>0.02</v>
      </c>
      <c r="H343" s="42">
        <v>0.02</v>
      </c>
      <c r="I343" s="43">
        <v>0</v>
      </c>
      <c r="J343" s="42">
        <f t="shared" si="78"/>
        <v>0</v>
      </c>
      <c r="K343" s="42">
        <v>0</v>
      </c>
      <c r="L343" s="43">
        <v>0</v>
      </c>
      <c r="M343" s="42">
        <f t="shared" si="79"/>
        <v>0</v>
      </c>
      <c r="N343" s="42">
        <v>0</v>
      </c>
      <c r="O343" s="43">
        <v>0</v>
      </c>
      <c r="P343" s="44">
        <f t="shared" si="80"/>
        <v>0</v>
      </c>
      <c r="Q343" s="42">
        <f t="shared" si="81"/>
        <v>0</v>
      </c>
      <c r="R343" s="42">
        <v>0</v>
      </c>
      <c r="S343" s="43">
        <v>0</v>
      </c>
      <c r="T343" s="42">
        <f t="shared" si="82"/>
        <v>0</v>
      </c>
      <c r="U343" s="42">
        <v>0</v>
      </c>
      <c r="V343" s="42">
        <v>0</v>
      </c>
      <c r="W343" s="42">
        <f t="shared" si="83"/>
        <v>0</v>
      </c>
      <c r="X343" s="42">
        <v>0</v>
      </c>
      <c r="Y343" s="43">
        <v>0</v>
      </c>
      <c r="Z343" s="44">
        <f t="shared" si="84"/>
        <v>0</v>
      </c>
      <c r="AA343" s="42">
        <f t="shared" si="85"/>
        <v>0</v>
      </c>
      <c r="AB343" s="42">
        <v>0</v>
      </c>
      <c r="AC343" s="43">
        <v>0</v>
      </c>
      <c r="AD343" s="42">
        <f t="shared" si="86"/>
        <v>0</v>
      </c>
      <c r="AE343" s="42">
        <v>0</v>
      </c>
      <c r="AF343" s="43">
        <v>0</v>
      </c>
      <c r="AG343" s="42">
        <f t="shared" si="87"/>
        <v>0</v>
      </c>
      <c r="AH343" s="42">
        <v>0</v>
      </c>
      <c r="AI343" s="43">
        <v>0</v>
      </c>
      <c r="AJ343" s="42">
        <f t="shared" si="88"/>
        <v>0</v>
      </c>
      <c r="AK343" s="42">
        <v>0</v>
      </c>
      <c r="AL343" s="43">
        <v>0</v>
      </c>
      <c r="AM343" s="42">
        <f t="shared" si="89"/>
        <v>0</v>
      </c>
      <c r="AN343" s="42">
        <v>0</v>
      </c>
      <c r="AO343" s="43">
        <v>0</v>
      </c>
    </row>
    <row r="344" spans="1:41" ht="19.5" customHeight="1">
      <c r="A344" s="41" t="s">
        <v>38</v>
      </c>
      <c r="B344" s="41" t="s">
        <v>38</v>
      </c>
      <c r="C344" s="41" t="s">
        <v>38</v>
      </c>
      <c r="D344" s="41" t="s">
        <v>218</v>
      </c>
      <c r="E344" s="42">
        <f t="shared" si="75"/>
        <v>422.15999999999997</v>
      </c>
      <c r="F344" s="42">
        <f t="shared" si="76"/>
        <v>422.15999999999997</v>
      </c>
      <c r="G344" s="42">
        <f t="shared" si="77"/>
        <v>422.15999999999997</v>
      </c>
      <c r="H344" s="42">
        <v>254.62</v>
      </c>
      <c r="I344" s="43">
        <v>167.54</v>
      </c>
      <c r="J344" s="42">
        <f t="shared" si="78"/>
        <v>0</v>
      </c>
      <c r="K344" s="42">
        <v>0</v>
      </c>
      <c r="L344" s="43">
        <v>0</v>
      </c>
      <c r="M344" s="42">
        <f t="shared" si="79"/>
        <v>0</v>
      </c>
      <c r="N344" s="42">
        <v>0</v>
      </c>
      <c r="O344" s="43">
        <v>0</v>
      </c>
      <c r="P344" s="44">
        <f t="shared" si="80"/>
        <v>0</v>
      </c>
      <c r="Q344" s="42">
        <f t="shared" si="81"/>
        <v>0</v>
      </c>
      <c r="R344" s="42">
        <v>0</v>
      </c>
      <c r="S344" s="43">
        <v>0</v>
      </c>
      <c r="T344" s="42">
        <f t="shared" si="82"/>
        <v>0</v>
      </c>
      <c r="U344" s="42">
        <v>0</v>
      </c>
      <c r="V344" s="42">
        <v>0</v>
      </c>
      <c r="W344" s="42">
        <f t="shared" si="83"/>
        <v>0</v>
      </c>
      <c r="X344" s="42">
        <v>0</v>
      </c>
      <c r="Y344" s="43">
        <v>0</v>
      </c>
      <c r="Z344" s="44">
        <f t="shared" si="84"/>
        <v>0</v>
      </c>
      <c r="AA344" s="42">
        <f t="shared" si="85"/>
        <v>0</v>
      </c>
      <c r="AB344" s="42">
        <v>0</v>
      </c>
      <c r="AC344" s="43">
        <v>0</v>
      </c>
      <c r="AD344" s="42">
        <f t="shared" si="86"/>
        <v>0</v>
      </c>
      <c r="AE344" s="42">
        <v>0</v>
      </c>
      <c r="AF344" s="43">
        <v>0</v>
      </c>
      <c r="AG344" s="42">
        <f t="shared" si="87"/>
        <v>0</v>
      </c>
      <c r="AH344" s="42">
        <v>0</v>
      </c>
      <c r="AI344" s="43">
        <v>0</v>
      </c>
      <c r="AJ344" s="42">
        <f t="shared" si="88"/>
        <v>0</v>
      </c>
      <c r="AK344" s="42">
        <v>0</v>
      </c>
      <c r="AL344" s="43">
        <v>0</v>
      </c>
      <c r="AM344" s="42">
        <f t="shared" si="89"/>
        <v>0</v>
      </c>
      <c r="AN344" s="42">
        <v>0</v>
      </c>
      <c r="AO344" s="43">
        <v>0</v>
      </c>
    </row>
    <row r="345" spans="1:41" ht="19.5" customHeight="1">
      <c r="A345" s="41" t="s">
        <v>38</v>
      </c>
      <c r="B345" s="41" t="s">
        <v>38</v>
      </c>
      <c r="C345" s="41" t="s">
        <v>38</v>
      </c>
      <c r="D345" s="41" t="s">
        <v>344</v>
      </c>
      <c r="E345" s="42">
        <f t="shared" si="75"/>
        <v>379.25</v>
      </c>
      <c r="F345" s="42">
        <f t="shared" si="76"/>
        <v>379.25</v>
      </c>
      <c r="G345" s="42">
        <f t="shared" si="77"/>
        <v>379.25</v>
      </c>
      <c r="H345" s="42">
        <v>254.61</v>
      </c>
      <c r="I345" s="43">
        <v>124.64</v>
      </c>
      <c r="J345" s="42">
        <f t="shared" si="78"/>
        <v>0</v>
      </c>
      <c r="K345" s="42">
        <v>0</v>
      </c>
      <c r="L345" s="43">
        <v>0</v>
      </c>
      <c r="M345" s="42">
        <f t="shared" si="79"/>
        <v>0</v>
      </c>
      <c r="N345" s="42">
        <v>0</v>
      </c>
      <c r="O345" s="43">
        <v>0</v>
      </c>
      <c r="P345" s="44">
        <f t="shared" si="80"/>
        <v>0</v>
      </c>
      <c r="Q345" s="42">
        <f t="shared" si="81"/>
        <v>0</v>
      </c>
      <c r="R345" s="42">
        <v>0</v>
      </c>
      <c r="S345" s="43">
        <v>0</v>
      </c>
      <c r="T345" s="42">
        <f t="shared" si="82"/>
        <v>0</v>
      </c>
      <c r="U345" s="42">
        <v>0</v>
      </c>
      <c r="V345" s="42">
        <v>0</v>
      </c>
      <c r="W345" s="42">
        <f t="shared" si="83"/>
        <v>0</v>
      </c>
      <c r="X345" s="42">
        <v>0</v>
      </c>
      <c r="Y345" s="43">
        <v>0</v>
      </c>
      <c r="Z345" s="44">
        <f t="shared" si="84"/>
        <v>0</v>
      </c>
      <c r="AA345" s="42">
        <f t="shared" si="85"/>
        <v>0</v>
      </c>
      <c r="AB345" s="42">
        <v>0</v>
      </c>
      <c r="AC345" s="43">
        <v>0</v>
      </c>
      <c r="AD345" s="42">
        <f t="shared" si="86"/>
        <v>0</v>
      </c>
      <c r="AE345" s="42">
        <v>0</v>
      </c>
      <c r="AF345" s="43">
        <v>0</v>
      </c>
      <c r="AG345" s="42">
        <f t="shared" si="87"/>
        <v>0</v>
      </c>
      <c r="AH345" s="42">
        <v>0</v>
      </c>
      <c r="AI345" s="43">
        <v>0</v>
      </c>
      <c r="AJ345" s="42">
        <f t="shared" si="88"/>
        <v>0</v>
      </c>
      <c r="AK345" s="42">
        <v>0</v>
      </c>
      <c r="AL345" s="43">
        <v>0</v>
      </c>
      <c r="AM345" s="42">
        <f t="shared" si="89"/>
        <v>0</v>
      </c>
      <c r="AN345" s="42">
        <v>0</v>
      </c>
      <c r="AO345" s="43">
        <v>0</v>
      </c>
    </row>
    <row r="346" spans="1:41" ht="19.5" customHeight="1">
      <c r="A346" s="41" t="s">
        <v>345</v>
      </c>
      <c r="B346" s="41" t="s">
        <v>93</v>
      </c>
      <c r="C346" s="41" t="s">
        <v>219</v>
      </c>
      <c r="D346" s="41" t="s">
        <v>346</v>
      </c>
      <c r="E346" s="42">
        <f t="shared" si="75"/>
        <v>160.88</v>
      </c>
      <c r="F346" s="42">
        <f t="shared" si="76"/>
        <v>160.88</v>
      </c>
      <c r="G346" s="42">
        <f t="shared" si="77"/>
        <v>160.88</v>
      </c>
      <c r="H346" s="42">
        <v>160.88</v>
      </c>
      <c r="I346" s="43">
        <v>0</v>
      </c>
      <c r="J346" s="42">
        <f t="shared" si="78"/>
        <v>0</v>
      </c>
      <c r="K346" s="42">
        <v>0</v>
      </c>
      <c r="L346" s="43">
        <v>0</v>
      </c>
      <c r="M346" s="42">
        <f t="shared" si="79"/>
        <v>0</v>
      </c>
      <c r="N346" s="42">
        <v>0</v>
      </c>
      <c r="O346" s="43">
        <v>0</v>
      </c>
      <c r="P346" s="44">
        <f t="shared" si="80"/>
        <v>0</v>
      </c>
      <c r="Q346" s="42">
        <f t="shared" si="81"/>
        <v>0</v>
      </c>
      <c r="R346" s="42">
        <v>0</v>
      </c>
      <c r="S346" s="43">
        <v>0</v>
      </c>
      <c r="T346" s="42">
        <f t="shared" si="82"/>
        <v>0</v>
      </c>
      <c r="U346" s="42">
        <v>0</v>
      </c>
      <c r="V346" s="42">
        <v>0</v>
      </c>
      <c r="W346" s="42">
        <f t="shared" si="83"/>
        <v>0</v>
      </c>
      <c r="X346" s="42">
        <v>0</v>
      </c>
      <c r="Y346" s="43">
        <v>0</v>
      </c>
      <c r="Z346" s="44">
        <f t="shared" si="84"/>
        <v>0</v>
      </c>
      <c r="AA346" s="42">
        <f t="shared" si="85"/>
        <v>0</v>
      </c>
      <c r="AB346" s="42">
        <v>0</v>
      </c>
      <c r="AC346" s="43">
        <v>0</v>
      </c>
      <c r="AD346" s="42">
        <f t="shared" si="86"/>
        <v>0</v>
      </c>
      <c r="AE346" s="42">
        <v>0</v>
      </c>
      <c r="AF346" s="43">
        <v>0</v>
      </c>
      <c r="AG346" s="42">
        <f t="shared" si="87"/>
        <v>0</v>
      </c>
      <c r="AH346" s="42">
        <v>0</v>
      </c>
      <c r="AI346" s="43">
        <v>0</v>
      </c>
      <c r="AJ346" s="42">
        <f t="shared" si="88"/>
        <v>0</v>
      </c>
      <c r="AK346" s="42">
        <v>0</v>
      </c>
      <c r="AL346" s="43">
        <v>0</v>
      </c>
      <c r="AM346" s="42">
        <f t="shared" si="89"/>
        <v>0</v>
      </c>
      <c r="AN346" s="42">
        <v>0</v>
      </c>
      <c r="AO346" s="43">
        <v>0</v>
      </c>
    </row>
    <row r="347" spans="1:41" ht="19.5" customHeight="1">
      <c r="A347" s="41" t="s">
        <v>345</v>
      </c>
      <c r="B347" s="41" t="s">
        <v>102</v>
      </c>
      <c r="C347" s="41" t="s">
        <v>219</v>
      </c>
      <c r="D347" s="41" t="s">
        <v>347</v>
      </c>
      <c r="E347" s="42">
        <f t="shared" si="75"/>
        <v>218.37</v>
      </c>
      <c r="F347" s="42">
        <f t="shared" si="76"/>
        <v>218.37</v>
      </c>
      <c r="G347" s="42">
        <f t="shared" si="77"/>
        <v>218.37</v>
      </c>
      <c r="H347" s="42">
        <v>93.73</v>
      </c>
      <c r="I347" s="43">
        <v>124.64</v>
      </c>
      <c r="J347" s="42">
        <f t="shared" si="78"/>
        <v>0</v>
      </c>
      <c r="K347" s="42">
        <v>0</v>
      </c>
      <c r="L347" s="43">
        <v>0</v>
      </c>
      <c r="M347" s="42">
        <f t="shared" si="79"/>
        <v>0</v>
      </c>
      <c r="N347" s="42">
        <v>0</v>
      </c>
      <c r="O347" s="43">
        <v>0</v>
      </c>
      <c r="P347" s="44">
        <f t="shared" si="80"/>
        <v>0</v>
      </c>
      <c r="Q347" s="42">
        <f t="shared" si="81"/>
        <v>0</v>
      </c>
      <c r="R347" s="42">
        <v>0</v>
      </c>
      <c r="S347" s="43">
        <v>0</v>
      </c>
      <c r="T347" s="42">
        <f t="shared" si="82"/>
        <v>0</v>
      </c>
      <c r="U347" s="42">
        <v>0</v>
      </c>
      <c r="V347" s="42">
        <v>0</v>
      </c>
      <c r="W347" s="42">
        <f t="shared" si="83"/>
        <v>0</v>
      </c>
      <c r="X347" s="42">
        <v>0</v>
      </c>
      <c r="Y347" s="43">
        <v>0</v>
      </c>
      <c r="Z347" s="44">
        <f t="shared" si="84"/>
        <v>0</v>
      </c>
      <c r="AA347" s="42">
        <f t="shared" si="85"/>
        <v>0</v>
      </c>
      <c r="AB347" s="42">
        <v>0</v>
      </c>
      <c r="AC347" s="43">
        <v>0</v>
      </c>
      <c r="AD347" s="42">
        <f t="shared" si="86"/>
        <v>0</v>
      </c>
      <c r="AE347" s="42">
        <v>0</v>
      </c>
      <c r="AF347" s="43">
        <v>0</v>
      </c>
      <c r="AG347" s="42">
        <f t="shared" si="87"/>
        <v>0</v>
      </c>
      <c r="AH347" s="42">
        <v>0</v>
      </c>
      <c r="AI347" s="43">
        <v>0</v>
      </c>
      <c r="AJ347" s="42">
        <f t="shared" si="88"/>
        <v>0</v>
      </c>
      <c r="AK347" s="42">
        <v>0</v>
      </c>
      <c r="AL347" s="43">
        <v>0</v>
      </c>
      <c r="AM347" s="42">
        <f t="shared" si="89"/>
        <v>0</v>
      </c>
      <c r="AN347" s="42">
        <v>0</v>
      </c>
      <c r="AO347" s="43">
        <v>0</v>
      </c>
    </row>
    <row r="348" spans="1:41" ht="19.5" customHeight="1">
      <c r="A348" s="41" t="s">
        <v>38</v>
      </c>
      <c r="B348" s="41" t="s">
        <v>38</v>
      </c>
      <c r="C348" s="41" t="s">
        <v>38</v>
      </c>
      <c r="D348" s="41" t="s">
        <v>348</v>
      </c>
      <c r="E348" s="42">
        <f t="shared" si="75"/>
        <v>42.9</v>
      </c>
      <c r="F348" s="42">
        <f t="shared" si="76"/>
        <v>42.9</v>
      </c>
      <c r="G348" s="42">
        <f t="shared" si="77"/>
        <v>42.9</v>
      </c>
      <c r="H348" s="42">
        <v>0</v>
      </c>
      <c r="I348" s="43">
        <v>42.9</v>
      </c>
      <c r="J348" s="42">
        <f t="shared" si="78"/>
        <v>0</v>
      </c>
      <c r="K348" s="42">
        <v>0</v>
      </c>
      <c r="L348" s="43">
        <v>0</v>
      </c>
      <c r="M348" s="42">
        <f t="shared" si="79"/>
        <v>0</v>
      </c>
      <c r="N348" s="42">
        <v>0</v>
      </c>
      <c r="O348" s="43">
        <v>0</v>
      </c>
      <c r="P348" s="44">
        <f t="shared" si="80"/>
        <v>0</v>
      </c>
      <c r="Q348" s="42">
        <f t="shared" si="81"/>
        <v>0</v>
      </c>
      <c r="R348" s="42">
        <v>0</v>
      </c>
      <c r="S348" s="43">
        <v>0</v>
      </c>
      <c r="T348" s="42">
        <f t="shared" si="82"/>
        <v>0</v>
      </c>
      <c r="U348" s="42">
        <v>0</v>
      </c>
      <c r="V348" s="42">
        <v>0</v>
      </c>
      <c r="W348" s="42">
        <f t="shared" si="83"/>
        <v>0</v>
      </c>
      <c r="X348" s="42">
        <v>0</v>
      </c>
      <c r="Y348" s="43">
        <v>0</v>
      </c>
      <c r="Z348" s="44">
        <f t="shared" si="84"/>
        <v>0</v>
      </c>
      <c r="AA348" s="42">
        <f t="shared" si="85"/>
        <v>0</v>
      </c>
      <c r="AB348" s="42">
        <v>0</v>
      </c>
      <c r="AC348" s="43">
        <v>0</v>
      </c>
      <c r="AD348" s="42">
        <f t="shared" si="86"/>
        <v>0</v>
      </c>
      <c r="AE348" s="42">
        <v>0</v>
      </c>
      <c r="AF348" s="43">
        <v>0</v>
      </c>
      <c r="AG348" s="42">
        <f t="shared" si="87"/>
        <v>0</v>
      </c>
      <c r="AH348" s="42">
        <v>0</v>
      </c>
      <c r="AI348" s="43">
        <v>0</v>
      </c>
      <c r="AJ348" s="42">
        <f t="shared" si="88"/>
        <v>0</v>
      </c>
      <c r="AK348" s="42">
        <v>0</v>
      </c>
      <c r="AL348" s="43">
        <v>0</v>
      </c>
      <c r="AM348" s="42">
        <f t="shared" si="89"/>
        <v>0</v>
      </c>
      <c r="AN348" s="42">
        <v>0</v>
      </c>
      <c r="AO348" s="43">
        <v>0</v>
      </c>
    </row>
    <row r="349" spans="1:41" ht="19.5" customHeight="1">
      <c r="A349" s="41" t="s">
        <v>349</v>
      </c>
      <c r="B349" s="41" t="s">
        <v>93</v>
      </c>
      <c r="C349" s="41" t="s">
        <v>219</v>
      </c>
      <c r="D349" s="41" t="s">
        <v>350</v>
      </c>
      <c r="E349" s="42">
        <f t="shared" si="75"/>
        <v>42.9</v>
      </c>
      <c r="F349" s="42">
        <f t="shared" si="76"/>
        <v>42.9</v>
      </c>
      <c r="G349" s="42">
        <f t="shared" si="77"/>
        <v>42.9</v>
      </c>
      <c r="H349" s="42">
        <v>0</v>
      </c>
      <c r="I349" s="43">
        <v>42.9</v>
      </c>
      <c r="J349" s="42">
        <f t="shared" si="78"/>
        <v>0</v>
      </c>
      <c r="K349" s="42">
        <v>0</v>
      </c>
      <c r="L349" s="43">
        <v>0</v>
      </c>
      <c r="M349" s="42">
        <f t="shared" si="79"/>
        <v>0</v>
      </c>
      <c r="N349" s="42">
        <v>0</v>
      </c>
      <c r="O349" s="43">
        <v>0</v>
      </c>
      <c r="P349" s="44">
        <f t="shared" si="80"/>
        <v>0</v>
      </c>
      <c r="Q349" s="42">
        <f t="shared" si="81"/>
        <v>0</v>
      </c>
      <c r="R349" s="42">
        <v>0</v>
      </c>
      <c r="S349" s="43">
        <v>0</v>
      </c>
      <c r="T349" s="42">
        <f t="shared" si="82"/>
        <v>0</v>
      </c>
      <c r="U349" s="42">
        <v>0</v>
      </c>
      <c r="V349" s="42">
        <v>0</v>
      </c>
      <c r="W349" s="42">
        <f t="shared" si="83"/>
        <v>0</v>
      </c>
      <c r="X349" s="42">
        <v>0</v>
      </c>
      <c r="Y349" s="43">
        <v>0</v>
      </c>
      <c r="Z349" s="44">
        <f t="shared" si="84"/>
        <v>0</v>
      </c>
      <c r="AA349" s="42">
        <f t="shared" si="85"/>
        <v>0</v>
      </c>
      <c r="AB349" s="42">
        <v>0</v>
      </c>
      <c r="AC349" s="43">
        <v>0</v>
      </c>
      <c r="AD349" s="42">
        <f t="shared" si="86"/>
        <v>0</v>
      </c>
      <c r="AE349" s="42">
        <v>0</v>
      </c>
      <c r="AF349" s="43">
        <v>0</v>
      </c>
      <c r="AG349" s="42">
        <f t="shared" si="87"/>
        <v>0</v>
      </c>
      <c r="AH349" s="42">
        <v>0</v>
      </c>
      <c r="AI349" s="43">
        <v>0</v>
      </c>
      <c r="AJ349" s="42">
        <f t="shared" si="88"/>
        <v>0</v>
      </c>
      <c r="AK349" s="42">
        <v>0</v>
      </c>
      <c r="AL349" s="43">
        <v>0</v>
      </c>
      <c r="AM349" s="42">
        <f t="shared" si="89"/>
        <v>0</v>
      </c>
      <c r="AN349" s="42">
        <v>0</v>
      </c>
      <c r="AO349" s="43">
        <v>0</v>
      </c>
    </row>
    <row r="350" spans="1:41" ht="19.5" customHeight="1">
      <c r="A350" s="41" t="s">
        <v>38</v>
      </c>
      <c r="B350" s="41" t="s">
        <v>38</v>
      </c>
      <c r="C350" s="41" t="s">
        <v>38</v>
      </c>
      <c r="D350" s="41" t="s">
        <v>339</v>
      </c>
      <c r="E350" s="42">
        <f t="shared" si="75"/>
        <v>0.01</v>
      </c>
      <c r="F350" s="42">
        <f t="shared" si="76"/>
        <v>0.01</v>
      </c>
      <c r="G350" s="42">
        <f t="shared" si="77"/>
        <v>0.01</v>
      </c>
      <c r="H350" s="42">
        <v>0.01</v>
      </c>
      <c r="I350" s="43">
        <v>0</v>
      </c>
      <c r="J350" s="42">
        <f t="shared" si="78"/>
        <v>0</v>
      </c>
      <c r="K350" s="42">
        <v>0</v>
      </c>
      <c r="L350" s="43">
        <v>0</v>
      </c>
      <c r="M350" s="42">
        <f t="shared" si="79"/>
        <v>0</v>
      </c>
      <c r="N350" s="42">
        <v>0</v>
      </c>
      <c r="O350" s="43">
        <v>0</v>
      </c>
      <c r="P350" s="44">
        <f t="shared" si="80"/>
        <v>0</v>
      </c>
      <c r="Q350" s="42">
        <f t="shared" si="81"/>
        <v>0</v>
      </c>
      <c r="R350" s="42">
        <v>0</v>
      </c>
      <c r="S350" s="43">
        <v>0</v>
      </c>
      <c r="T350" s="42">
        <f t="shared" si="82"/>
        <v>0</v>
      </c>
      <c r="U350" s="42">
        <v>0</v>
      </c>
      <c r="V350" s="42">
        <v>0</v>
      </c>
      <c r="W350" s="42">
        <f t="shared" si="83"/>
        <v>0</v>
      </c>
      <c r="X350" s="42">
        <v>0</v>
      </c>
      <c r="Y350" s="43">
        <v>0</v>
      </c>
      <c r="Z350" s="44">
        <f t="shared" si="84"/>
        <v>0</v>
      </c>
      <c r="AA350" s="42">
        <f t="shared" si="85"/>
        <v>0</v>
      </c>
      <c r="AB350" s="42">
        <v>0</v>
      </c>
      <c r="AC350" s="43">
        <v>0</v>
      </c>
      <c r="AD350" s="42">
        <f t="shared" si="86"/>
        <v>0</v>
      </c>
      <c r="AE350" s="42">
        <v>0</v>
      </c>
      <c r="AF350" s="43">
        <v>0</v>
      </c>
      <c r="AG350" s="42">
        <f t="shared" si="87"/>
        <v>0</v>
      </c>
      <c r="AH350" s="42">
        <v>0</v>
      </c>
      <c r="AI350" s="43">
        <v>0</v>
      </c>
      <c r="AJ350" s="42">
        <f t="shared" si="88"/>
        <v>0</v>
      </c>
      <c r="AK350" s="42">
        <v>0</v>
      </c>
      <c r="AL350" s="43">
        <v>0</v>
      </c>
      <c r="AM350" s="42">
        <f t="shared" si="89"/>
        <v>0</v>
      </c>
      <c r="AN350" s="42">
        <v>0</v>
      </c>
      <c r="AO350" s="43">
        <v>0</v>
      </c>
    </row>
    <row r="351" spans="1:41" ht="19.5" customHeight="1">
      <c r="A351" s="41" t="s">
        <v>340</v>
      </c>
      <c r="B351" s="41" t="s">
        <v>93</v>
      </c>
      <c r="C351" s="41" t="s">
        <v>219</v>
      </c>
      <c r="D351" s="41" t="s">
        <v>341</v>
      </c>
      <c r="E351" s="42">
        <f t="shared" si="75"/>
        <v>0.01</v>
      </c>
      <c r="F351" s="42">
        <f t="shared" si="76"/>
        <v>0.01</v>
      </c>
      <c r="G351" s="42">
        <f t="shared" si="77"/>
        <v>0.01</v>
      </c>
      <c r="H351" s="42">
        <v>0.01</v>
      </c>
      <c r="I351" s="43">
        <v>0</v>
      </c>
      <c r="J351" s="42">
        <f t="shared" si="78"/>
        <v>0</v>
      </c>
      <c r="K351" s="42">
        <v>0</v>
      </c>
      <c r="L351" s="43">
        <v>0</v>
      </c>
      <c r="M351" s="42">
        <f t="shared" si="79"/>
        <v>0</v>
      </c>
      <c r="N351" s="42">
        <v>0</v>
      </c>
      <c r="O351" s="43">
        <v>0</v>
      </c>
      <c r="P351" s="44">
        <f t="shared" si="80"/>
        <v>0</v>
      </c>
      <c r="Q351" s="42">
        <f t="shared" si="81"/>
        <v>0</v>
      </c>
      <c r="R351" s="42">
        <v>0</v>
      </c>
      <c r="S351" s="43">
        <v>0</v>
      </c>
      <c r="T351" s="42">
        <f t="shared" si="82"/>
        <v>0</v>
      </c>
      <c r="U351" s="42">
        <v>0</v>
      </c>
      <c r="V351" s="42">
        <v>0</v>
      </c>
      <c r="W351" s="42">
        <f t="shared" si="83"/>
        <v>0</v>
      </c>
      <c r="X351" s="42">
        <v>0</v>
      </c>
      <c r="Y351" s="43">
        <v>0</v>
      </c>
      <c r="Z351" s="44">
        <f t="shared" si="84"/>
        <v>0</v>
      </c>
      <c r="AA351" s="42">
        <f t="shared" si="85"/>
        <v>0</v>
      </c>
      <c r="AB351" s="42">
        <v>0</v>
      </c>
      <c r="AC351" s="43">
        <v>0</v>
      </c>
      <c r="AD351" s="42">
        <f t="shared" si="86"/>
        <v>0</v>
      </c>
      <c r="AE351" s="42">
        <v>0</v>
      </c>
      <c r="AF351" s="43">
        <v>0</v>
      </c>
      <c r="AG351" s="42">
        <f t="shared" si="87"/>
        <v>0</v>
      </c>
      <c r="AH351" s="42">
        <v>0</v>
      </c>
      <c r="AI351" s="43">
        <v>0</v>
      </c>
      <c r="AJ351" s="42">
        <f t="shared" si="88"/>
        <v>0</v>
      </c>
      <c r="AK351" s="42">
        <v>0</v>
      </c>
      <c r="AL351" s="43">
        <v>0</v>
      </c>
      <c r="AM351" s="42">
        <f t="shared" si="89"/>
        <v>0</v>
      </c>
      <c r="AN351" s="42">
        <v>0</v>
      </c>
      <c r="AO351" s="43">
        <v>0</v>
      </c>
    </row>
    <row r="352" spans="1:41" ht="19.5" customHeight="1">
      <c r="A352" s="41" t="s">
        <v>38</v>
      </c>
      <c r="B352" s="41" t="s">
        <v>38</v>
      </c>
      <c r="C352" s="41" t="s">
        <v>38</v>
      </c>
      <c r="D352" s="41" t="s">
        <v>220</v>
      </c>
      <c r="E352" s="42">
        <f t="shared" si="75"/>
        <v>12710.21</v>
      </c>
      <c r="F352" s="42">
        <f t="shared" si="76"/>
        <v>12710.21</v>
      </c>
      <c r="G352" s="42">
        <f t="shared" si="77"/>
        <v>12710.21</v>
      </c>
      <c r="H352" s="42">
        <v>10820.21</v>
      </c>
      <c r="I352" s="43">
        <v>1890</v>
      </c>
      <c r="J352" s="42">
        <f t="shared" si="78"/>
        <v>0</v>
      </c>
      <c r="K352" s="42">
        <v>0</v>
      </c>
      <c r="L352" s="43">
        <v>0</v>
      </c>
      <c r="M352" s="42">
        <f t="shared" si="79"/>
        <v>0</v>
      </c>
      <c r="N352" s="42">
        <v>0</v>
      </c>
      <c r="O352" s="43">
        <v>0</v>
      </c>
      <c r="P352" s="44">
        <f t="shared" si="80"/>
        <v>0</v>
      </c>
      <c r="Q352" s="42">
        <f t="shared" si="81"/>
        <v>0</v>
      </c>
      <c r="R352" s="42">
        <v>0</v>
      </c>
      <c r="S352" s="43">
        <v>0</v>
      </c>
      <c r="T352" s="42">
        <f t="shared" si="82"/>
        <v>0</v>
      </c>
      <c r="U352" s="42">
        <v>0</v>
      </c>
      <c r="V352" s="42">
        <v>0</v>
      </c>
      <c r="W352" s="42">
        <f t="shared" si="83"/>
        <v>0</v>
      </c>
      <c r="X352" s="42">
        <v>0</v>
      </c>
      <c r="Y352" s="43">
        <v>0</v>
      </c>
      <c r="Z352" s="44">
        <f t="shared" si="84"/>
        <v>0</v>
      </c>
      <c r="AA352" s="42">
        <f t="shared" si="85"/>
        <v>0</v>
      </c>
      <c r="AB352" s="42">
        <v>0</v>
      </c>
      <c r="AC352" s="43">
        <v>0</v>
      </c>
      <c r="AD352" s="42">
        <f t="shared" si="86"/>
        <v>0</v>
      </c>
      <c r="AE352" s="42">
        <v>0</v>
      </c>
      <c r="AF352" s="43">
        <v>0</v>
      </c>
      <c r="AG352" s="42">
        <f t="shared" si="87"/>
        <v>0</v>
      </c>
      <c r="AH352" s="42">
        <v>0</v>
      </c>
      <c r="AI352" s="43">
        <v>0</v>
      </c>
      <c r="AJ352" s="42">
        <f t="shared" si="88"/>
        <v>0</v>
      </c>
      <c r="AK352" s="42">
        <v>0</v>
      </c>
      <c r="AL352" s="43">
        <v>0</v>
      </c>
      <c r="AM352" s="42">
        <f t="shared" si="89"/>
        <v>0</v>
      </c>
      <c r="AN352" s="42">
        <v>0</v>
      </c>
      <c r="AO352" s="43">
        <v>0</v>
      </c>
    </row>
    <row r="353" spans="1:41" ht="19.5" customHeight="1">
      <c r="A353" s="41" t="s">
        <v>38</v>
      </c>
      <c r="B353" s="41" t="s">
        <v>38</v>
      </c>
      <c r="C353" s="41" t="s">
        <v>38</v>
      </c>
      <c r="D353" s="41" t="s">
        <v>221</v>
      </c>
      <c r="E353" s="42">
        <f t="shared" si="75"/>
        <v>7599.25</v>
      </c>
      <c r="F353" s="42">
        <f t="shared" si="76"/>
        <v>7599.25</v>
      </c>
      <c r="G353" s="42">
        <f t="shared" si="77"/>
        <v>7599.25</v>
      </c>
      <c r="H353" s="42">
        <v>6709.25</v>
      </c>
      <c r="I353" s="43">
        <v>890</v>
      </c>
      <c r="J353" s="42">
        <f t="shared" si="78"/>
        <v>0</v>
      </c>
      <c r="K353" s="42">
        <v>0</v>
      </c>
      <c r="L353" s="43">
        <v>0</v>
      </c>
      <c r="M353" s="42">
        <f t="shared" si="79"/>
        <v>0</v>
      </c>
      <c r="N353" s="42">
        <v>0</v>
      </c>
      <c r="O353" s="43">
        <v>0</v>
      </c>
      <c r="P353" s="44">
        <f t="shared" si="80"/>
        <v>0</v>
      </c>
      <c r="Q353" s="42">
        <f t="shared" si="81"/>
        <v>0</v>
      </c>
      <c r="R353" s="42">
        <v>0</v>
      </c>
      <c r="S353" s="43">
        <v>0</v>
      </c>
      <c r="T353" s="42">
        <f t="shared" si="82"/>
        <v>0</v>
      </c>
      <c r="U353" s="42">
        <v>0</v>
      </c>
      <c r="V353" s="42">
        <v>0</v>
      </c>
      <c r="W353" s="42">
        <f t="shared" si="83"/>
        <v>0</v>
      </c>
      <c r="X353" s="42">
        <v>0</v>
      </c>
      <c r="Y353" s="43">
        <v>0</v>
      </c>
      <c r="Z353" s="44">
        <f t="shared" si="84"/>
        <v>0</v>
      </c>
      <c r="AA353" s="42">
        <f t="shared" si="85"/>
        <v>0</v>
      </c>
      <c r="AB353" s="42">
        <v>0</v>
      </c>
      <c r="AC353" s="43">
        <v>0</v>
      </c>
      <c r="AD353" s="42">
        <f t="shared" si="86"/>
        <v>0</v>
      </c>
      <c r="AE353" s="42">
        <v>0</v>
      </c>
      <c r="AF353" s="43">
        <v>0</v>
      </c>
      <c r="AG353" s="42">
        <f t="shared" si="87"/>
        <v>0</v>
      </c>
      <c r="AH353" s="42">
        <v>0</v>
      </c>
      <c r="AI353" s="43">
        <v>0</v>
      </c>
      <c r="AJ353" s="42">
        <f t="shared" si="88"/>
        <v>0</v>
      </c>
      <c r="AK353" s="42">
        <v>0</v>
      </c>
      <c r="AL353" s="43">
        <v>0</v>
      </c>
      <c r="AM353" s="42">
        <f t="shared" si="89"/>
        <v>0</v>
      </c>
      <c r="AN353" s="42">
        <v>0</v>
      </c>
      <c r="AO353" s="43">
        <v>0</v>
      </c>
    </row>
    <row r="354" spans="1:41" ht="19.5" customHeight="1">
      <c r="A354" s="41" t="s">
        <v>38</v>
      </c>
      <c r="B354" s="41" t="s">
        <v>38</v>
      </c>
      <c r="C354" s="41" t="s">
        <v>38</v>
      </c>
      <c r="D354" s="41" t="s">
        <v>344</v>
      </c>
      <c r="E354" s="42">
        <f t="shared" si="75"/>
        <v>7461.31</v>
      </c>
      <c r="F354" s="42">
        <f t="shared" si="76"/>
        <v>7461.31</v>
      </c>
      <c r="G354" s="42">
        <f t="shared" si="77"/>
        <v>7461.31</v>
      </c>
      <c r="H354" s="42">
        <v>6571.31</v>
      </c>
      <c r="I354" s="43">
        <v>890</v>
      </c>
      <c r="J354" s="42">
        <f t="shared" si="78"/>
        <v>0</v>
      </c>
      <c r="K354" s="42">
        <v>0</v>
      </c>
      <c r="L354" s="43">
        <v>0</v>
      </c>
      <c r="M354" s="42">
        <f t="shared" si="79"/>
        <v>0</v>
      </c>
      <c r="N354" s="42">
        <v>0</v>
      </c>
      <c r="O354" s="43">
        <v>0</v>
      </c>
      <c r="P354" s="44">
        <f t="shared" si="80"/>
        <v>0</v>
      </c>
      <c r="Q354" s="42">
        <f t="shared" si="81"/>
        <v>0</v>
      </c>
      <c r="R354" s="42">
        <v>0</v>
      </c>
      <c r="S354" s="43">
        <v>0</v>
      </c>
      <c r="T354" s="42">
        <f t="shared" si="82"/>
        <v>0</v>
      </c>
      <c r="U354" s="42">
        <v>0</v>
      </c>
      <c r="V354" s="42">
        <v>0</v>
      </c>
      <c r="W354" s="42">
        <f t="shared" si="83"/>
        <v>0</v>
      </c>
      <c r="X354" s="42">
        <v>0</v>
      </c>
      <c r="Y354" s="43">
        <v>0</v>
      </c>
      <c r="Z354" s="44">
        <f t="shared" si="84"/>
        <v>0</v>
      </c>
      <c r="AA354" s="42">
        <f t="shared" si="85"/>
        <v>0</v>
      </c>
      <c r="AB354" s="42">
        <v>0</v>
      </c>
      <c r="AC354" s="43">
        <v>0</v>
      </c>
      <c r="AD354" s="42">
        <f t="shared" si="86"/>
        <v>0</v>
      </c>
      <c r="AE354" s="42">
        <v>0</v>
      </c>
      <c r="AF354" s="43">
        <v>0</v>
      </c>
      <c r="AG354" s="42">
        <f t="shared" si="87"/>
        <v>0</v>
      </c>
      <c r="AH354" s="42">
        <v>0</v>
      </c>
      <c r="AI354" s="43">
        <v>0</v>
      </c>
      <c r="AJ354" s="42">
        <f t="shared" si="88"/>
        <v>0</v>
      </c>
      <c r="AK354" s="42">
        <v>0</v>
      </c>
      <c r="AL354" s="43">
        <v>0</v>
      </c>
      <c r="AM354" s="42">
        <f t="shared" si="89"/>
        <v>0</v>
      </c>
      <c r="AN354" s="42">
        <v>0</v>
      </c>
      <c r="AO354" s="43">
        <v>0</v>
      </c>
    </row>
    <row r="355" spans="1:41" ht="19.5" customHeight="1">
      <c r="A355" s="41" t="s">
        <v>345</v>
      </c>
      <c r="B355" s="41" t="s">
        <v>93</v>
      </c>
      <c r="C355" s="41" t="s">
        <v>222</v>
      </c>
      <c r="D355" s="41" t="s">
        <v>346</v>
      </c>
      <c r="E355" s="42">
        <f t="shared" si="75"/>
        <v>6482.46</v>
      </c>
      <c r="F355" s="42">
        <f t="shared" si="76"/>
        <v>6482.46</v>
      </c>
      <c r="G355" s="42">
        <f t="shared" si="77"/>
        <v>6482.46</v>
      </c>
      <c r="H355" s="42">
        <v>6482.46</v>
      </c>
      <c r="I355" s="43">
        <v>0</v>
      </c>
      <c r="J355" s="42">
        <f t="shared" si="78"/>
        <v>0</v>
      </c>
      <c r="K355" s="42">
        <v>0</v>
      </c>
      <c r="L355" s="43">
        <v>0</v>
      </c>
      <c r="M355" s="42">
        <f t="shared" si="79"/>
        <v>0</v>
      </c>
      <c r="N355" s="42">
        <v>0</v>
      </c>
      <c r="O355" s="43">
        <v>0</v>
      </c>
      <c r="P355" s="44">
        <f t="shared" si="80"/>
        <v>0</v>
      </c>
      <c r="Q355" s="42">
        <f t="shared" si="81"/>
        <v>0</v>
      </c>
      <c r="R355" s="42">
        <v>0</v>
      </c>
      <c r="S355" s="43">
        <v>0</v>
      </c>
      <c r="T355" s="42">
        <f t="shared" si="82"/>
        <v>0</v>
      </c>
      <c r="U355" s="42">
        <v>0</v>
      </c>
      <c r="V355" s="42">
        <v>0</v>
      </c>
      <c r="W355" s="42">
        <f t="shared" si="83"/>
        <v>0</v>
      </c>
      <c r="X355" s="42">
        <v>0</v>
      </c>
      <c r="Y355" s="43">
        <v>0</v>
      </c>
      <c r="Z355" s="44">
        <f t="shared" si="84"/>
        <v>0</v>
      </c>
      <c r="AA355" s="42">
        <f t="shared" si="85"/>
        <v>0</v>
      </c>
      <c r="AB355" s="42">
        <v>0</v>
      </c>
      <c r="AC355" s="43">
        <v>0</v>
      </c>
      <c r="AD355" s="42">
        <f t="shared" si="86"/>
        <v>0</v>
      </c>
      <c r="AE355" s="42">
        <v>0</v>
      </c>
      <c r="AF355" s="43">
        <v>0</v>
      </c>
      <c r="AG355" s="42">
        <f t="shared" si="87"/>
        <v>0</v>
      </c>
      <c r="AH355" s="42">
        <v>0</v>
      </c>
      <c r="AI355" s="43">
        <v>0</v>
      </c>
      <c r="AJ355" s="42">
        <f t="shared" si="88"/>
        <v>0</v>
      </c>
      <c r="AK355" s="42">
        <v>0</v>
      </c>
      <c r="AL355" s="43">
        <v>0</v>
      </c>
      <c r="AM355" s="42">
        <f t="shared" si="89"/>
        <v>0</v>
      </c>
      <c r="AN355" s="42">
        <v>0</v>
      </c>
      <c r="AO355" s="43">
        <v>0</v>
      </c>
    </row>
    <row r="356" spans="1:41" ht="19.5" customHeight="1">
      <c r="A356" s="41" t="s">
        <v>345</v>
      </c>
      <c r="B356" s="41" t="s">
        <v>102</v>
      </c>
      <c r="C356" s="41" t="s">
        <v>222</v>
      </c>
      <c r="D356" s="41" t="s">
        <v>347</v>
      </c>
      <c r="E356" s="42">
        <f t="shared" si="75"/>
        <v>978.85</v>
      </c>
      <c r="F356" s="42">
        <f t="shared" si="76"/>
        <v>978.85</v>
      </c>
      <c r="G356" s="42">
        <f t="shared" si="77"/>
        <v>978.85</v>
      </c>
      <c r="H356" s="42">
        <v>88.85</v>
      </c>
      <c r="I356" s="43">
        <v>890</v>
      </c>
      <c r="J356" s="42">
        <f t="shared" si="78"/>
        <v>0</v>
      </c>
      <c r="K356" s="42">
        <v>0</v>
      </c>
      <c r="L356" s="43">
        <v>0</v>
      </c>
      <c r="M356" s="42">
        <f t="shared" si="79"/>
        <v>0</v>
      </c>
      <c r="N356" s="42">
        <v>0</v>
      </c>
      <c r="O356" s="43">
        <v>0</v>
      </c>
      <c r="P356" s="44">
        <f t="shared" si="80"/>
        <v>0</v>
      </c>
      <c r="Q356" s="42">
        <f t="shared" si="81"/>
        <v>0</v>
      </c>
      <c r="R356" s="42">
        <v>0</v>
      </c>
      <c r="S356" s="43">
        <v>0</v>
      </c>
      <c r="T356" s="42">
        <f t="shared" si="82"/>
        <v>0</v>
      </c>
      <c r="U356" s="42">
        <v>0</v>
      </c>
      <c r="V356" s="42">
        <v>0</v>
      </c>
      <c r="W356" s="42">
        <f t="shared" si="83"/>
        <v>0</v>
      </c>
      <c r="X356" s="42">
        <v>0</v>
      </c>
      <c r="Y356" s="43">
        <v>0</v>
      </c>
      <c r="Z356" s="44">
        <f t="shared" si="84"/>
        <v>0</v>
      </c>
      <c r="AA356" s="42">
        <f t="shared" si="85"/>
        <v>0</v>
      </c>
      <c r="AB356" s="42">
        <v>0</v>
      </c>
      <c r="AC356" s="43">
        <v>0</v>
      </c>
      <c r="AD356" s="42">
        <f t="shared" si="86"/>
        <v>0</v>
      </c>
      <c r="AE356" s="42">
        <v>0</v>
      </c>
      <c r="AF356" s="43">
        <v>0</v>
      </c>
      <c r="AG356" s="42">
        <f t="shared" si="87"/>
        <v>0</v>
      </c>
      <c r="AH356" s="42">
        <v>0</v>
      </c>
      <c r="AI356" s="43">
        <v>0</v>
      </c>
      <c r="AJ356" s="42">
        <f t="shared" si="88"/>
        <v>0</v>
      </c>
      <c r="AK356" s="42">
        <v>0</v>
      </c>
      <c r="AL356" s="43">
        <v>0</v>
      </c>
      <c r="AM356" s="42">
        <f t="shared" si="89"/>
        <v>0</v>
      </c>
      <c r="AN356" s="42">
        <v>0</v>
      </c>
      <c r="AO356" s="43">
        <v>0</v>
      </c>
    </row>
    <row r="357" spans="1:41" ht="19.5" customHeight="1">
      <c r="A357" s="41" t="s">
        <v>38</v>
      </c>
      <c r="B357" s="41" t="s">
        <v>38</v>
      </c>
      <c r="C357" s="41" t="s">
        <v>38</v>
      </c>
      <c r="D357" s="41" t="s">
        <v>339</v>
      </c>
      <c r="E357" s="42">
        <f t="shared" si="75"/>
        <v>137.94</v>
      </c>
      <c r="F357" s="42">
        <f t="shared" si="76"/>
        <v>137.94</v>
      </c>
      <c r="G357" s="42">
        <f t="shared" si="77"/>
        <v>137.94</v>
      </c>
      <c r="H357" s="42">
        <v>137.94</v>
      </c>
      <c r="I357" s="43">
        <v>0</v>
      </c>
      <c r="J357" s="42">
        <f t="shared" si="78"/>
        <v>0</v>
      </c>
      <c r="K357" s="42">
        <v>0</v>
      </c>
      <c r="L357" s="43">
        <v>0</v>
      </c>
      <c r="M357" s="42">
        <f t="shared" si="79"/>
        <v>0</v>
      </c>
      <c r="N357" s="42">
        <v>0</v>
      </c>
      <c r="O357" s="43">
        <v>0</v>
      </c>
      <c r="P357" s="44">
        <f t="shared" si="80"/>
        <v>0</v>
      </c>
      <c r="Q357" s="42">
        <f t="shared" si="81"/>
        <v>0</v>
      </c>
      <c r="R357" s="42">
        <v>0</v>
      </c>
      <c r="S357" s="43">
        <v>0</v>
      </c>
      <c r="T357" s="42">
        <f t="shared" si="82"/>
        <v>0</v>
      </c>
      <c r="U357" s="42">
        <v>0</v>
      </c>
      <c r="V357" s="42">
        <v>0</v>
      </c>
      <c r="W357" s="42">
        <f t="shared" si="83"/>
        <v>0</v>
      </c>
      <c r="X357" s="42">
        <v>0</v>
      </c>
      <c r="Y357" s="43">
        <v>0</v>
      </c>
      <c r="Z357" s="44">
        <f t="shared" si="84"/>
        <v>0</v>
      </c>
      <c r="AA357" s="42">
        <f t="shared" si="85"/>
        <v>0</v>
      </c>
      <c r="AB357" s="42">
        <v>0</v>
      </c>
      <c r="AC357" s="43">
        <v>0</v>
      </c>
      <c r="AD357" s="42">
        <f t="shared" si="86"/>
        <v>0</v>
      </c>
      <c r="AE357" s="42">
        <v>0</v>
      </c>
      <c r="AF357" s="43">
        <v>0</v>
      </c>
      <c r="AG357" s="42">
        <f t="shared" si="87"/>
        <v>0</v>
      </c>
      <c r="AH357" s="42">
        <v>0</v>
      </c>
      <c r="AI357" s="43">
        <v>0</v>
      </c>
      <c r="AJ357" s="42">
        <f t="shared" si="88"/>
        <v>0</v>
      </c>
      <c r="AK357" s="42">
        <v>0</v>
      </c>
      <c r="AL357" s="43">
        <v>0</v>
      </c>
      <c r="AM357" s="42">
        <f t="shared" si="89"/>
        <v>0</v>
      </c>
      <c r="AN357" s="42">
        <v>0</v>
      </c>
      <c r="AO357" s="43">
        <v>0</v>
      </c>
    </row>
    <row r="358" spans="1:41" ht="19.5" customHeight="1">
      <c r="A358" s="41" t="s">
        <v>340</v>
      </c>
      <c r="B358" s="41" t="s">
        <v>93</v>
      </c>
      <c r="C358" s="41" t="s">
        <v>222</v>
      </c>
      <c r="D358" s="41" t="s">
        <v>341</v>
      </c>
      <c r="E358" s="42">
        <f t="shared" si="75"/>
        <v>0.45</v>
      </c>
      <c r="F358" s="42">
        <f t="shared" si="76"/>
        <v>0.45</v>
      </c>
      <c r="G358" s="42">
        <f t="shared" si="77"/>
        <v>0.45</v>
      </c>
      <c r="H358" s="42">
        <v>0.45</v>
      </c>
      <c r="I358" s="43">
        <v>0</v>
      </c>
      <c r="J358" s="42">
        <f t="shared" si="78"/>
        <v>0</v>
      </c>
      <c r="K358" s="42">
        <v>0</v>
      </c>
      <c r="L358" s="43">
        <v>0</v>
      </c>
      <c r="M358" s="42">
        <f t="shared" si="79"/>
        <v>0</v>
      </c>
      <c r="N358" s="42">
        <v>0</v>
      </c>
      <c r="O358" s="43">
        <v>0</v>
      </c>
      <c r="P358" s="44">
        <f t="shared" si="80"/>
        <v>0</v>
      </c>
      <c r="Q358" s="42">
        <f t="shared" si="81"/>
        <v>0</v>
      </c>
      <c r="R358" s="42">
        <v>0</v>
      </c>
      <c r="S358" s="43">
        <v>0</v>
      </c>
      <c r="T358" s="42">
        <f t="shared" si="82"/>
        <v>0</v>
      </c>
      <c r="U358" s="42">
        <v>0</v>
      </c>
      <c r="V358" s="42">
        <v>0</v>
      </c>
      <c r="W358" s="42">
        <f t="shared" si="83"/>
        <v>0</v>
      </c>
      <c r="X358" s="42">
        <v>0</v>
      </c>
      <c r="Y358" s="43">
        <v>0</v>
      </c>
      <c r="Z358" s="44">
        <f t="shared" si="84"/>
        <v>0</v>
      </c>
      <c r="AA358" s="42">
        <f t="shared" si="85"/>
        <v>0</v>
      </c>
      <c r="AB358" s="42">
        <v>0</v>
      </c>
      <c r="AC358" s="43">
        <v>0</v>
      </c>
      <c r="AD358" s="42">
        <f t="shared" si="86"/>
        <v>0</v>
      </c>
      <c r="AE358" s="42">
        <v>0</v>
      </c>
      <c r="AF358" s="43">
        <v>0</v>
      </c>
      <c r="AG358" s="42">
        <f t="shared" si="87"/>
        <v>0</v>
      </c>
      <c r="AH358" s="42">
        <v>0</v>
      </c>
      <c r="AI358" s="43">
        <v>0</v>
      </c>
      <c r="AJ358" s="42">
        <f t="shared" si="88"/>
        <v>0</v>
      </c>
      <c r="AK358" s="42">
        <v>0</v>
      </c>
      <c r="AL358" s="43">
        <v>0</v>
      </c>
      <c r="AM358" s="42">
        <f t="shared" si="89"/>
        <v>0</v>
      </c>
      <c r="AN358" s="42">
        <v>0</v>
      </c>
      <c r="AO358" s="43">
        <v>0</v>
      </c>
    </row>
    <row r="359" spans="1:41" ht="19.5" customHeight="1">
      <c r="A359" s="41" t="s">
        <v>340</v>
      </c>
      <c r="B359" s="41" t="s">
        <v>92</v>
      </c>
      <c r="C359" s="41" t="s">
        <v>222</v>
      </c>
      <c r="D359" s="41" t="s">
        <v>342</v>
      </c>
      <c r="E359" s="42">
        <f t="shared" si="75"/>
        <v>135.14</v>
      </c>
      <c r="F359" s="42">
        <f t="shared" si="76"/>
        <v>135.14</v>
      </c>
      <c r="G359" s="42">
        <f t="shared" si="77"/>
        <v>135.14</v>
      </c>
      <c r="H359" s="42">
        <v>135.14</v>
      </c>
      <c r="I359" s="43">
        <v>0</v>
      </c>
      <c r="J359" s="42">
        <f t="shared" si="78"/>
        <v>0</v>
      </c>
      <c r="K359" s="42">
        <v>0</v>
      </c>
      <c r="L359" s="43">
        <v>0</v>
      </c>
      <c r="M359" s="42">
        <f t="shared" si="79"/>
        <v>0</v>
      </c>
      <c r="N359" s="42">
        <v>0</v>
      </c>
      <c r="O359" s="43">
        <v>0</v>
      </c>
      <c r="P359" s="44">
        <f t="shared" si="80"/>
        <v>0</v>
      </c>
      <c r="Q359" s="42">
        <f t="shared" si="81"/>
        <v>0</v>
      </c>
      <c r="R359" s="42">
        <v>0</v>
      </c>
      <c r="S359" s="43">
        <v>0</v>
      </c>
      <c r="T359" s="42">
        <f t="shared" si="82"/>
        <v>0</v>
      </c>
      <c r="U359" s="42">
        <v>0</v>
      </c>
      <c r="V359" s="42">
        <v>0</v>
      </c>
      <c r="W359" s="42">
        <f t="shared" si="83"/>
        <v>0</v>
      </c>
      <c r="X359" s="42">
        <v>0</v>
      </c>
      <c r="Y359" s="43">
        <v>0</v>
      </c>
      <c r="Z359" s="44">
        <f t="shared" si="84"/>
        <v>0</v>
      </c>
      <c r="AA359" s="42">
        <f t="shared" si="85"/>
        <v>0</v>
      </c>
      <c r="AB359" s="42">
        <v>0</v>
      </c>
      <c r="AC359" s="43">
        <v>0</v>
      </c>
      <c r="AD359" s="42">
        <f t="shared" si="86"/>
        <v>0</v>
      </c>
      <c r="AE359" s="42">
        <v>0</v>
      </c>
      <c r="AF359" s="43">
        <v>0</v>
      </c>
      <c r="AG359" s="42">
        <f t="shared" si="87"/>
        <v>0</v>
      </c>
      <c r="AH359" s="42">
        <v>0</v>
      </c>
      <c r="AI359" s="43">
        <v>0</v>
      </c>
      <c r="AJ359" s="42">
        <f t="shared" si="88"/>
        <v>0</v>
      </c>
      <c r="AK359" s="42">
        <v>0</v>
      </c>
      <c r="AL359" s="43">
        <v>0</v>
      </c>
      <c r="AM359" s="42">
        <f t="shared" si="89"/>
        <v>0</v>
      </c>
      <c r="AN359" s="42">
        <v>0</v>
      </c>
      <c r="AO359" s="43">
        <v>0</v>
      </c>
    </row>
    <row r="360" spans="1:41" ht="19.5" customHeight="1">
      <c r="A360" s="41" t="s">
        <v>340</v>
      </c>
      <c r="B360" s="41" t="s">
        <v>85</v>
      </c>
      <c r="C360" s="41" t="s">
        <v>222</v>
      </c>
      <c r="D360" s="41" t="s">
        <v>343</v>
      </c>
      <c r="E360" s="42">
        <f t="shared" si="75"/>
        <v>2.35</v>
      </c>
      <c r="F360" s="42">
        <f t="shared" si="76"/>
        <v>2.35</v>
      </c>
      <c r="G360" s="42">
        <f t="shared" si="77"/>
        <v>2.35</v>
      </c>
      <c r="H360" s="42">
        <v>2.35</v>
      </c>
      <c r="I360" s="43">
        <v>0</v>
      </c>
      <c r="J360" s="42">
        <f t="shared" si="78"/>
        <v>0</v>
      </c>
      <c r="K360" s="42">
        <v>0</v>
      </c>
      <c r="L360" s="43">
        <v>0</v>
      </c>
      <c r="M360" s="42">
        <f t="shared" si="79"/>
        <v>0</v>
      </c>
      <c r="N360" s="42">
        <v>0</v>
      </c>
      <c r="O360" s="43">
        <v>0</v>
      </c>
      <c r="P360" s="44">
        <f t="shared" si="80"/>
        <v>0</v>
      </c>
      <c r="Q360" s="42">
        <f t="shared" si="81"/>
        <v>0</v>
      </c>
      <c r="R360" s="42">
        <v>0</v>
      </c>
      <c r="S360" s="43">
        <v>0</v>
      </c>
      <c r="T360" s="42">
        <f t="shared" si="82"/>
        <v>0</v>
      </c>
      <c r="U360" s="42">
        <v>0</v>
      </c>
      <c r="V360" s="42">
        <v>0</v>
      </c>
      <c r="W360" s="42">
        <f t="shared" si="83"/>
        <v>0</v>
      </c>
      <c r="X360" s="42">
        <v>0</v>
      </c>
      <c r="Y360" s="43">
        <v>0</v>
      </c>
      <c r="Z360" s="44">
        <f t="shared" si="84"/>
        <v>0</v>
      </c>
      <c r="AA360" s="42">
        <f t="shared" si="85"/>
        <v>0</v>
      </c>
      <c r="AB360" s="42">
        <v>0</v>
      </c>
      <c r="AC360" s="43">
        <v>0</v>
      </c>
      <c r="AD360" s="42">
        <f t="shared" si="86"/>
        <v>0</v>
      </c>
      <c r="AE360" s="42">
        <v>0</v>
      </c>
      <c r="AF360" s="43">
        <v>0</v>
      </c>
      <c r="AG360" s="42">
        <f t="shared" si="87"/>
        <v>0</v>
      </c>
      <c r="AH360" s="42">
        <v>0</v>
      </c>
      <c r="AI360" s="43">
        <v>0</v>
      </c>
      <c r="AJ360" s="42">
        <f t="shared" si="88"/>
        <v>0</v>
      </c>
      <c r="AK360" s="42">
        <v>0</v>
      </c>
      <c r="AL360" s="43">
        <v>0</v>
      </c>
      <c r="AM360" s="42">
        <f t="shared" si="89"/>
        <v>0</v>
      </c>
      <c r="AN360" s="42">
        <v>0</v>
      </c>
      <c r="AO360" s="43">
        <v>0</v>
      </c>
    </row>
    <row r="361" spans="1:41" ht="19.5" customHeight="1">
      <c r="A361" s="41" t="s">
        <v>38</v>
      </c>
      <c r="B361" s="41" t="s">
        <v>38</v>
      </c>
      <c r="C361" s="41" t="s">
        <v>38</v>
      </c>
      <c r="D361" s="41" t="s">
        <v>224</v>
      </c>
      <c r="E361" s="42">
        <f t="shared" si="75"/>
        <v>3317.56</v>
      </c>
      <c r="F361" s="42">
        <f t="shared" si="76"/>
        <v>3317.56</v>
      </c>
      <c r="G361" s="42">
        <f t="shared" si="77"/>
        <v>3317.56</v>
      </c>
      <c r="H361" s="42">
        <v>2317.56</v>
      </c>
      <c r="I361" s="43">
        <v>1000</v>
      </c>
      <c r="J361" s="42">
        <f t="shared" si="78"/>
        <v>0</v>
      </c>
      <c r="K361" s="42">
        <v>0</v>
      </c>
      <c r="L361" s="43">
        <v>0</v>
      </c>
      <c r="M361" s="42">
        <f t="shared" si="79"/>
        <v>0</v>
      </c>
      <c r="N361" s="42">
        <v>0</v>
      </c>
      <c r="O361" s="43">
        <v>0</v>
      </c>
      <c r="P361" s="44">
        <f t="shared" si="80"/>
        <v>0</v>
      </c>
      <c r="Q361" s="42">
        <f t="shared" si="81"/>
        <v>0</v>
      </c>
      <c r="R361" s="42">
        <v>0</v>
      </c>
      <c r="S361" s="43">
        <v>0</v>
      </c>
      <c r="T361" s="42">
        <f t="shared" si="82"/>
        <v>0</v>
      </c>
      <c r="U361" s="42">
        <v>0</v>
      </c>
      <c r="V361" s="42">
        <v>0</v>
      </c>
      <c r="W361" s="42">
        <f t="shared" si="83"/>
        <v>0</v>
      </c>
      <c r="X361" s="42">
        <v>0</v>
      </c>
      <c r="Y361" s="43">
        <v>0</v>
      </c>
      <c r="Z361" s="44">
        <f t="shared" si="84"/>
        <v>0</v>
      </c>
      <c r="AA361" s="42">
        <f t="shared" si="85"/>
        <v>0</v>
      </c>
      <c r="AB361" s="42">
        <v>0</v>
      </c>
      <c r="AC361" s="43">
        <v>0</v>
      </c>
      <c r="AD361" s="42">
        <f t="shared" si="86"/>
        <v>0</v>
      </c>
      <c r="AE361" s="42">
        <v>0</v>
      </c>
      <c r="AF361" s="43">
        <v>0</v>
      </c>
      <c r="AG361" s="42">
        <f t="shared" si="87"/>
        <v>0</v>
      </c>
      <c r="AH361" s="42">
        <v>0</v>
      </c>
      <c r="AI361" s="43">
        <v>0</v>
      </c>
      <c r="AJ361" s="42">
        <f t="shared" si="88"/>
        <v>0</v>
      </c>
      <c r="AK361" s="42">
        <v>0</v>
      </c>
      <c r="AL361" s="43">
        <v>0</v>
      </c>
      <c r="AM361" s="42">
        <f t="shared" si="89"/>
        <v>0</v>
      </c>
      <c r="AN361" s="42">
        <v>0</v>
      </c>
      <c r="AO361" s="43">
        <v>0</v>
      </c>
    </row>
    <row r="362" spans="1:41" ht="19.5" customHeight="1">
      <c r="A362" s="41" t="s">
        <v>38</v>
      </c>
      <c r="B362" s="41" t="s">
        <v>38</v>
      </c>
      <c r="C362" s="41" t="s">
        <v>38</v>
      </c>
      <c r="D362" s="41" t="s">
        <v>344</v>
      </c>
      <c r="E362" s="42">
        <f t="shared" si="75"/>
        <v>3317.44</v>
      </c>
      <c r="F362" s="42">
        <f t="shared" si="76"/>
        <v>3317.44</v>
      </c>
      <c r="G362" s="42">
        <f t="shared" si="77"/>
        <v>3317.44</v>
      </c>
      <c r="H362" s="42">
        <v>2317.44</v>
      </c>
      <c r="I362" s="43">
        <v>1000</v>
      </c>
      <c r="J362" s="42">
        <f t="shared" si="78"/>
        <v>0</v>
      </c>
      <c r="K362" s="42">
        <v>0</v>
      </c>
      <c r="L362" s="43">
        <v>0</v>
      </c>
      <c r="M362" s="42">
        <f t="shared" si="79"/>
        <v>0</v>
      </c>
      <c r="N362" s="42">
        <v>0</v>
      </c>
      <c r="O362" s="43">
        <v>0</v>
      </c>
      <c r="P362" s="44">
        <f t="shared" si="80"/>
        <v>0</v>
      </c>
      <c r="Q362" s="42">
        <f t="shared" si="81"/>
        <v>0</v>
      </c>
      <c r="R362" s="42">
        <v>0</v>
      </c>
      <c r="S362" s="43">
        <v>0</v>
      </c>
      <c r="T362" s="42">
        <f t="shared" si="82"/>
        <v>0</v>
      </c>
      <c r="U362" s="42">
        <v>0</v>
      </c>
      <c r="V362" s="42">
        <v>0</v>
      </c>
      <c r="W362" s="42">
        <f t="shared" si="83"/>
        <v>0</v>
      </c>
      <c r="X362" s="42">
        <v>0</v>
      </c>
      <c r="Y362" s="43">
        <v>0</v>
      </c>
      <c r="Z362" s="44">
        <f t="shared" si="84"/>
        <v>0</v>
      </c>
      <c r="AA362" s="42">
        <f t="shared" si="85"/>
        <v>0</v>
      </c>
      <c r="AB362" s="42">
        <v>0</v>
      </c>
      <c r="AC362" s="43">
        <v>0</v>
      </c>
      <c r="AD362" s="42">
        <f t="shared" si="86"/>
        <v>0</v>
      </c>
      <c r="AE362" s="42">
        <v>0</v>
      </c>
      <c r="AF362" s="43">
        <v>0</v>
      </c>
      <c r="AG362" s="42">
        <f t="shared" si="87"/>
        <v>0</v>
      </c>
      <c r="AH362" s="42">
        <v>0</v>
      </c>
      <c r="AI362" s="43">
        <v>0</v>
      </c>
      <c r="AJ362" s="42">
        <f t="shared" si="88"/>
        <v>0</v>
      </c>
      <c r="AK362" s="42">
        <v>0</v>
      </c>
      <c r="AL362" s="43">
        <v>0</v>
      </c>
      <c r="AM362" s="42">
        <f t="shared" si="89"/>
        <v>0</v>
      </c>
      <c r="AN362" s="42">
        <v>0</v>
      </c>
      <c r="AO362" s="43">
        <v>0</v>
      </c>
    </row>
    <row r="363" spans="1:41" ht="19.5" customHeight="1">
      <c r="A363" s="41" t="s">
        <v>345</v>
      </c>
      <c r="B363" s="41" t="s">
        <v>93</v>
      </c>
      <c r="C363" s="41" t="s">
        <v>225</v>
      </c>
      <c r="D363" s="41" t="s">
        <v>346</v>
      </c>
      <c r="E363" s="42">
        <f t="shared" si="75"/>
        <v>2259.75</v>
      </c>
      <c r="F363" s="42">
        <f t="shared" si="76"/>
        <v>2259.75</v>
      </c>
      <c r="G363" s="42">
        <f t="shared" si="77"/>
        <v>2259.75</v>
      </c>
      <c r="H363" s="42">
        <v>2259.75</v>
      </c>
      <c r="I363" s="43">
        <v>0</v>
      </c>
      <c r="J363" s="42">
        <f t="shared" si="78"/>
        <v>0</v>
      </c>
      <c r="K363" s="42">
        <v>0</v>
      </c>
      <c r="L363" s="43">
        <v>0</v>
      </c>
      <c r="M363" s="42">
        <f t="shared" si="79"/>
        <v>0</v>
      </c>
      <c r="N363" s="42">
        <v>0</v>
      </c>
      <c r="O363" s="43">
        <v>0</v>
      </c>
      <c r="P363" s="44">
        <f t="shared" si="80"/>
        <v>0</v>
      </c>
      <c r="Q363" s="42">
        <f t="shared" si="81"/>
        <v>0</v>
      </c>
      <c r="R363" s="42">
        <v>0</v>
      </c>
      <c r="S363" s="43">
        <v>0</v>
      </c>
      <c r="T363" s="42">
        <f t="shared" si="82"/>
        <v>0</v>
      </c>
      <c r="U363" s="42">
        <v>0</v>
      </c>
      <c r="V363" s="42">
        <v>0</v>
      </c>
      <c r="W363" s="42">
        <f t="shared" si="83"/>
        <v>0</v>
      </c>
      <c r="X363" s="42">
        <v>0</v>
      </c>
      <c r="Y363" s="43">
        <v>0</v>
      </c>
      <c r="Z363" s="44">
        <f t="shared" si="84"/>
        <v>0</v>
      </c>
      <c r="AA363" s="42">
        <f t="shared" si="85"/>
        <v>0</v>
      </c>
      <c r="AB363" s="42">
        <v>0</v>
      </c>
      <c r="AC363" s="43">
        <v>0</v>
      </c>
      <c r="AD363" s="42">
        <f t="shared" si="86"/>
        <v>0</v>
      </c>
      <c r="AE363" s="42">
        <v>0</v>
      </c>
      <c r="AF363" s="43">
        <v>0</v>
      </c>
      <c r="AG363" s="42">
        <f t="shared" si="87"/>
        <v>0</v>
      </c>
      <c r="AH363" s="42">
        <v>0</v>
      </c>
      <c r="AI363" s="43">
        <v>0</v>
      </c>
      <c r="AJ363" s="42">
        <f t="shared" si="88"/>
        <v>0</v>
      </c>
      <c r="AK363" s="42">
        <v>0</v>
      </c>
      <c r="AL363" s="43">
        <v>0</v>
      </c>
      <c r="AM363" s="42">
        <f t="shared" si="89"/>
        <v>0</v>
      </c>
      <c r="AN363" s="42">
        <v>0</v>
      </c>
      <c r="AO363" s="43">
        <v>0</v>
      </c>
    </row>
    <row r="364" spans="1:41" ht="19.5" customHeight="1">
      <c r="A364" s="41" t="s">
        <v>345</v>
      </c>
      <c r="B364" s="41" t="s">
        <v>102</v>
      </c>
      <c r="C364" s="41" t="s">
        <v>225</v>
      </c>
      <c r="D364" s="41" t="s">
        <v>347</v>
      </c>
      <c r="E364" s="42">
        <f t="shared" si="75"/>
        <v>1057.69</v>
      </c>
      <c r="F364" s="42">
        <f t="shared" si="76"/>
        <v>1057.69</v>
      </c>
      <c r="G364" s="42">
        <f t="shared" si="77"/>
        <v>1057.69</v>
      </c>
      <c r="H364" s="42">
        <v>57.69</v>
      </c>
      <c r="I364" s="43">
        <v>1000</v>
      </c>
      <c r="J364" s="42">
        <f t="shared" si="78"/>
        <v>0</v>
      </c>
      <c r="K364" s="42">
        <v>0</v>
      </c>
      <c r="L364" s="43">
        <v>0</v>
      </c>
      <c r="M364" s="42">
        <f t="shared" si="79"/>
        <v>0</v>
      </c>
      <c r="N364" s="42">
        <v>0</v>
      </c>
      <c r="O364" s="43">
        <v>0</v>
      </c>
      <c r="P364" s="44">
        <f t="shared" si="80"/>
        <v>0</v>
      </c>
      <c r="Q364" s="42">
        <f t="shared" si="81"/>
        <v>0</v>
      </c>
      <c r="R364" s="42">
        <v>0</v>
      </c>
      <c r="S364" s="43">
        <v>0</v>
      </c>
      <c r="T364" s="42">
        <f t="shared" si="82"/>
        <v>0</v>
      </c>
      <c r="U364" s="42">
        <v>0</v>
      </c>
      <c r="V364" s="42">
        <v>0</v>
      </c>
      <c r="W364" s="42">
        <f t="shared" si="83"/>
        <v>0</v>
      </c>
      <c r="X364" s="42">
        <v>0</v>
      </c>
      <c r="Y364" s="43">
        <v>0</v>
      </c>
      <c r="Z364" s="44">
        <f t="shared" si="84"/>
        <v>0</v>
      </c>
      <c r="AA364" s="42">
        <f t="shared" si="85"/>
        <v>0</v>
      </c>
      <c r="AB364" s="42">
        <v>0</v>
      </c>
      <c r="AC364" s="43">
        <v>0</v>
      </c>
      <c r="AD364" s="42">
        <f t="shared" si="86"/>
        <v>0</v>
      </c>
      <c r="AE364" s="42">
        <v>0</v>
      </c>
      <c r="AF364" s="43">
        <v>0</v>
      </c>
      <c r="AG364" s="42">
        <f t="shared" si="87"/>
        <v>0</v>
      </c>
      <c r="AH364" s="42">
        <v>0</v>
      </c>
      <c r="AI364" s="43">
        <v>0</v>
      </c>
      <c r="AJ364" s="42">
        <f t="shared" si="88"/>
        <v>0</v>
      </c>
      <c r="AK364" s="42">
        <v>0</v>
      </c>
      <c r="AL364" s="43">
        <v>0</v>
      </c>
      <c r="AM364" s="42">
        <f t="shared" si="89"/>
        <v>0</v>
      </c>
      <c r="AN364" s="42">
        <v>0</v>
      </c>
      <c r="AO364" s="43">
        <v>0</v>
      </c>
    </row>
    <row r="365" spans="1:41" ht="19.5" customHeight="1">
      <c r="A365" s="41" t="s">
        <v>38</v>
      </c>
      <c r="B365" s="41" t="s">
        <v>38</v>
      </c>
      <c r="C365" s="41" t="s">
        <v>38</v>
      </c>
      <c r="D365" s="41" t="s">
        <v>339</v>
      </c>
      <c r="E365" s="42">
        <f t="shared" si="75"/>
        <v>0.12</v>
      </c>
      <c r="F365" s="42">
        <f t="shared" si="76"/>
        <v>0.12</v>
      </c>
      <c r="G365" s="42">
        <f t="shared" si="77"/>
        <v>0.12</v>
      </c>
      <c r="H365" s="42">
        <v>0.12</v>
      </c>
      <c r="I365" s="43">
        <v>0</v>
      </c>
      <c r="J365" s="42">
        <f t="shared" si="78"/>
        <v>0</v>
      </c>
      <c r="K365" s="42">
        <v>0</v>
      </c>
      <c r="L365" s="43">
        <v>0</v>
      </c>
      <c r="M365" s="42">
        <f t="shared" si="79"/>
        <v>0</v>
      </c>
      <c r="N365" s="42">
        <v>0</v>
      </c>
      <c r="O365" s="43">
        <v>0</v>
      </c>
      <c r="P365" s="44">
        <f t="shared" si="80"/>
        <v>0</v>
      </c>
      <c r="Q365" s="42">
        <f t="shared" si="81"/>
        <v>0</v>
      </c>
      <c r="R365" s="42">
        <v>0</v>
      </c>
      <c r="S365" s="43">
        <v>0</v>
      </c>
      <c r="T365" s="42">
        <f t="shared" si="82"/>
        <v>0</v>
      </c>
      <c r="U365" s="42">
        <v>0</v>
      </c>
      <c r="V365" s="42">
        <v>0</v>
      </c>
      <c r="W365" s="42">
        <f t="shared" si="83"/>
        <v>0</v>
      </c>
      <c r="X365" s="42">
        <v>0</v>
      </c>
      <c r="Y365" s="43">
        <v>0</v>
      </c>
      <c r="Z365" s="44">
        <f t="shared" si="84"/>
        <v>0</v>
      </c>
      <c r="AA365" s="42">
        <f t="shared" si="85"/>
        <v>0</v>
      </c>
      <c r="AB365" s="42">
        <v>0</v>
      </c>
      <c r="AC365" s="43">
        <v>0</v>
      </c>
      <c r="AD365" s="42">
        <f t="shared" si="86"/>
        <v>0</v>
      </c>
      <c r="AE365" s="42">
        <v>0</v>
      </c>
      <c r="AF365" s="43">
        <v>0</v>
      </c>
      <c r="AG365" s="42">
        <f t="shared" si="87"/>
        <v>0</v>
      </c>
      <c r="AH365" s="42">
        <v>0</v>
      </c>
      <c r="AI365" s="43">
        <v>0</v>
      </c>
      <c r="AJ365" s="42">
        <f t="shared" si="88"/>
        <v>0</v>
      </c>
      <c r="AK365" s="42">
        <v>0</v>
      </c>
      <c r="AL365" s="43">
        <v>0</v>
      </c>
      <c r="AM365" s="42">
        <f t="shared" si="89"/>
        <v>0</v>
      </c>
      <c r="AN365" s="42">
        <v>0</v>
      </c>
      <c r="AO365" s="43">
        <v>0</v>
      </c>
    </row>
    <row r="366" spans="1:41" ht="19.5" customHeight="1">
      <c r="A366" s="41" t="s">
        <v>340</v>
      </c>
      <c r="B366" s="41" t="s">
        <v>93</v>
      </c>
      <c r="C366" s="41" t="s">
        <v>225</v>
      </c>
      <c r="D366" s="41" t="s">
        <v>341</v>
      </c>
      <c r="E366" s="42">
        <f t="shared" si="75"/>
        <v>0.12</v>
      </c>
      <c r="F366" s="42">
        <f t="shared" si="76"/>
        <v>0.12</v>
      </c>
      <c r="G366" s="42">
        <f t="shared" si="77"/>
        <v>0.12</v>
      </c>
      <c r="H366" s="42">
        <v>0.12</v>
      </c>
      <c r="I366" s="43">
        <v>0</v>
      </c>
      <c r="J366" s="42">
        <f t="shared" si="78"/>
        <v>0</v>
      </c>
      <c r="K366" s="42">
        <v>0</v>
      </c>
      <c r="L366" s="43">
        <v>0</v>
      </c>
      <c r="M366" s="42">
        <f t="shared" si="79"/>
        <v>0</v>
      </c>
      <c r="N366" s="42">
        <v>0</v>
      </c>
      <c r="O366" s="43">
        <v>0</v>
      </c>
      <c r="P366" s="44">
        <f t="shared" si="80"/>
        <v>0</v>
      </c>
      <c r="Q366" s="42">
        <f t="shared" si="81"/>
        <v>0</v>
      </c>
      <c r="R366" s="42">
        <v>0</v>
      </c>
      <c r="S366" s="43">
        <v>0</v>
      </c>
      <c r="T366" s="42">
        <f t="shared" si="82"/>
        <v>0</v>
      </c>
      <c r="U366" s="42">
        <v>0</v>
      </c>
      <c r="V366" s="42">
        <v>0</v>
      </c>
      <c r="W366" s="42">
        <f t="shared" si="83"/>
        <v>0</v>
      </c>
      <c r="X366" s="42">
        <v>0</v>
      </c>
      <c r="Y366" s="43">
        <v>0</v>
      </c>
      <c r="Z366" s="44">
        <f t="shared" si="84"/>
        <v>0</v>
      </c>
      <c r="AA366" s="42">
        <f t="shared" si="85"/>
        <v>0</v>
      </c>
      <c r="AB366" s="42">
        <v>0</v>
      </c>
      <c r="AC366" s="43">
        <v>0</v>
      </c>
      <c r="AD366" s="42">
        <f t="shared" si="86"/>
        <v>0</v>
      </c>
      <c r="AE366" s="42">
        <v>0</v>
      </c>
      <c r="AF366" s="43">
        <v>0</v>
      </c>
      <c r="AG366" s="42">
        <f t="shared" si="87"/>
        <v>0</v>
      </c>
      <c r="AH366" s="42">
        <v>0</v>
      </c>
      <c r="AI366" s="43">
        <v>0</v>
      </c>
      <c r="AJ366" s="42">
        <f t="shared" si="88"/>
        <v>0</v>
      </c>
      <c r="AK366" s="42">
        <v>0</v>
      </c>
      <c r="AL366" s="43">
        <v>0</v>
      </c>
      <c r="AM366" s="42">
        <f t="shared" si="89"/>
        <v>0</v>
      </c>
      <c r="AN366" s="42">
        <v>0</v>
      </c>
      <c r="AO366" s="43">
        <v>0</v>
      </c>
    </row>
    <row r="367" spans="1:41" ht="19.5" customHeight="1">
      <c r="A367" s="41" t="s">
        <v>38</v>
      </c>
      <c r="B367" s="41" t="s">
        <v>38</v>
      </c>
      <c r="C367" s="41" t="s">
        <v>38</v>
      </c>
      <c r="D367" s="41" t="s">
        <v>226</v>
      </c>
      <c r="E367" s="42">
        <f t="shared" si="75"/>
        <v>1793.4</v>
      </c>
      <c r="F367" s="42">
        <f t="shared" si="76"/>
        <v>1793.4</v>
      </c>
      <c r="G367" s="42">
        <f t="shared" si="77"/>
        <v>1793.4</v>
      </c>
      <c r="H367" s="42">
        <v>1793.4</v>
      </c>
      <c r="I367" s="43">
        <v>0</v>
      </c>
      <c r="J367" s="42">
        <f t="shared" si="78"/>
        <v>0</v>
      </c>
      <c r="K367" s="42">
        <v>0</v>
      </c>
      <c r="L367" s="43">
        <v>0</v>
      </c>
      <c r="M367" s="42">
        <f t="shared" si="79"/>
        <v>0</v>
      </c>
      <c r="N367" s="42">
        <v>0</v>
      </c>
      <c r="O367" s="43">
        <v>0</v>
      </c>
      <c r="P367" s="44">
        <f t="shared" si="80"/>
        <v>0</v>
      </c>
      <c r="Q367" s="42">
        <f t="shared" si="81"/>
        <v>0</v>
      </c>
      <c r="R367" s="42">
        <v>0</v>
      </c>
      <c r="S367" s="43">
        <v>0</v>
      </c>
      <c r="T367" s="42">
        <f t="shared" si="82"/>
        <v>0</v>
      </c>
      <c r="U367" s="42">
        <v>0</v>
      </c>
      <c r="V367" s="42">
        <v>0</v>
      </c>
      <c r="W367" s="42">
        <f t="shared" si="83"/>
        <v>0</v>
      </c>
      <c r="X367" s="42">
        <v>0</v>
      </c>
      <c r="Y367" s="43">
        <v>0</v>
      </c>
      <c r="Z367" s="44">
        <f t="shared" si="84"/>
        <v>0</v>
      </c>
      <c r="AA367" s="42">
        <f t="shared" si="85"/>
        <v>0</v>
      </c>
      <c r="AB367" s="42">
        <v>0</v>
      </c>
      <c r="AC367" s="43">
        <v>0</v>
      </c>
      <c r="AD367" s="42">
        <f t="shared" si="86"/>
        <v>0</v>
      </c>
      <c r="AE367" s="42">
        <v>0</v>
      </c>
      <c r="AF367" s="43">
        <v>0</v>
      </c>
      <c r="AG367" s="42">
        <f t="shared" si="87"/>
        <v>0</v>
      </c>
      <c r="AH367" s="42">
        <v>0</v>
      </c>
      <c r="AI367" s="43">
        <v>0</v>
      </c>
      <c r="AJ367" s="42">
        <f t="shared" si="88"/>
        <v>0</v>
      </c>
      <c r="AK367" s="42">
        <v>0</v>
      </c>
      <c r="AL367" s="43">
        <v>0</v>
      </c>
      <c r="AM367" s="42">
        <f t="shared" si="89"/>
        <v>0</v>
      </c>
      <c r="AN367" s="42">
        <v>0</v>
      </c>
      <c r="AO367" s="43">
        <v>0</v>
      </c>
    </row>
    <row r="368" spans="1:41" ht="19.5" customHeight="1">
      <c r="A368" s="41" t="s">
        <v>38</v>
      </c>
      <c r="B368" s="41" t="s">
        <v>38</v>
      </c>
      <c r="C368" s="41" t="s">
        <v>38</v>
      </c>
      <c r="D368" s="41" t="s">
        <v>344</v>
      </c>
      <c r="E368" s="42">
        <f t="shared" si="75"/>
        <v>1770.2</v>
      </c>
      <c r="F368" s="42">
        <f t="shared" si="76"/>
        <v>1770.2</v>
      </c>
      <c r="G368" s="42">
        <f t="shared" si="77"/>
        <v>1770.2</v>
      </c>
      <c r="H368" s="42">
        <v>1770.2</v>
      </c>
      <c r="I368" s="43">
        <v>0</v>
      </c>
      <c r="J368" s="42">
        <f t="shared" si="78"/>
        <v>0</v>
      </c>
      <c r="K368" s="42">
        <v>0</v>
      </c>
      <c r="L368" s="43">
        <v>0</v>
      </c>
      <c r="M368" s="42">
        <f t="shared" si="79"/>
        <v>0</v>
      </c>
      <c r="N368" s="42">
        <v>0</v>
      </c>
      <c r="O368" s="43">
        <v>0</v>
      </c>
      <c r="P368" s="44">
        <f t="shared" si="80"/>
        <v>0</v>
      </c>
      <c r="Q368" s="42">
        <f t="shared" si="81"/>
        <v>0</v>
      </c>
      <c r="R368" s="42">
        <v>0</v>
      </c>
      <c r="S368" s="43">
        <v>0</v>
      </c>
      <c r="T368" s="42">
        <f t="shared" si="82"/>
        <v>0</v>
      </c>
      <c r="U368" s="42">
        <v>0</v>
      </c>
      <c r="V368" s="42">
        <v>0</v>
      </c>
      <c r="W368" s="42">
        <f t="shared" si="83"/>
        <v>0</v>
      </c>
      <c r="X368" s="42">
        <v>0</v>
      </c>
      <c r="Y368" s="43">
        <v>0</v>
      </c>
      <c r="Z368" s="44">
        <f t="shared" si="84"/>
        <v>0</v>
      </c>
      <c r="AA368" s="42">
        <f t="shared" si="85"/>
        <v>0</v>
      </c>
      <c r="AB368" s="42">
        <v>0</v>
      </c>
      <c r="AC368" s="43">
        <v>0</v>
      </c>
      <c r="AD368" s="42">
        <f t="shared" si="86"/>
        <v>0</v>
      </c>
      <c r="AE368" s="42">
        <v>0</v>
      </c>
      <c r="AF368" s="43">
        <v>0</v>
      </c>
      <c r="AG368" s="42">
        <f t="shared" si="87"/>
        <v>0</v>
      </c>
      <c r="AH368" s="42">
        <v>0</v>
      </c>
      <c r="AI368" s="43">
        <v>0</v>
      </c>
      <c r="AJ368" s="42">
        <f t="shared" si="88"/>
        <v>0</v>
      </c>
      <c r="AK368" s="42">
        <v>0</v>
      </c>
      <c r="AL368" s="43">
        <v>0</v>
      </c>
      <c r="AM368" s="42">
        <f t="shared" si="89"/>
        <v>0</v>
      </c>
      <c r="AN368" s="42">
        <v>0</v>
      </c>
      <c r="AO368" s="43">
        <v>0</v>
      </c>
    </row>
    <row r="369" spans="1:41" ht="19.5" customHeight="1">
      <c r="A369" s="41" t="s">
        <v>345</v>
      </c>
      <c r="B369" s="41" t="s">
        <v>93</v>
      </c>
      <c r="C369" s="41" t="s">
        <v>227</v>
      </c>
      <c r="D369" s="41" t="s">
        <v>346</v>
      </c>
      <c r="E369" s="42">
        <f t="shared" si="75"/>
        <v>1709.45</v>
      </c>
      <c r="F369" s="42">
        <f t="shared" si="76"/>
        <v>1709.45</v>
      </c>
      <c r="G369" s="42">
        <f t="shared" si="77"/>
        <v>1709.45</v>
      </c>
      <c r="H369" s="42">
        <v>1709.45</v>
      </c>
      <c r="I369" s="43">
        <v>0</v>
      </c>
      <c r="J369" s="42">
        <f t="shared" si="78"/>
        <v>0</v>
      </c>
      <c r="K369" s="42">
        <v>0</v>
      </c>
      <c r="L369" s="43">
        <v>0</v>
      </c>
      <c r="M369" s="42">
        <f t="shared" si="79"/>
        <v>0</v>
      </c>
      <c r="N369" s="42">
        <v>0</v>
      </c>
      <c r="O369" s="43">
        <v>0</v>
      </c>
      <c r="P369" s="44">
        <f t="shared" si="80"/>
        <v>0</v>
      </c>
      <c r="Q369" s="42">
        <f t="shared" si="81"/>
        <v>0</v>
      </c>
      <c r="R369" s="42">
        <v>0</v>
      </c>
      <c r="S369" s="43">
        <v>0</v>
      </c>
      <c r="T369" s="42">
        <f t="shared" si="82"/>
        <v>0</v>
      </c>
      <c r="U369" s="42">
        <v>0</v>
      </c>
      <c r="V369" s="42">
        <v>0</v>
      </c>
      <c r="W369" s="42">
        <f t="shared" si="83"/>
        <v>0</v>
      </c>
      <c r="X369" s="42">
        <v>0</v>
      </c>
      <c r="Y369" s="43">
        <v>0</v>
      </c>
      <c r="Z369" s="44">
        <f t="shared" si="84"/>
        <v>0</v>
      </c>
      <c r="AA369" s="42">
        <f t="shared" si="85"/>
        <v>0</v>
      </c>
      <c r="AB369" s="42">
        <v>0</v>
      </c>
      <c r="AC369" s="43">
        <v>0</v>
      </c>
      <c r="AD369" s="42">
        <f t="shared" si="86"/>
        <v>0</v>
      </c>
      <c r="AE369" s="42">
        <v>0</v>
      </c>
      <c r="AF369" s="43">
        <v>0</v>
      </c>
      <c r="AG369" s="42">
        <f t="shared" si="87"/>
        <v>0</v>
      </c>
      <c r="AH369" s="42">
        <v>0</v>
      </c>
      <c r="AI369" s="43">
        <v>0</v>
      </c>
      <c r="AJ369" s="42">
        <f t="shared" si="88"/>
        <v>0</v>
      </c>
      <c r="AK369" s="42">
        <v>0</v>
      </c>
      <c r="AL369" s="43">
        <v>0</v>
      </c>
      <c r="AM369" s="42">
        <f t="shared" si="89"/>
        <v>0</v>
      </c>
      <c r="AN369" s="42">
        <v>0</v>
      </c>
      <c r="AO369" s="43">
        <v>0</v>
      </c>
    </row>
    <row r="370" spans="1:41" ht="19.5" customHeight="1">
      <c r="A370" s="41" t="s">
        <v>345</v>
      </c>
      <c r="B370" s="41" t="s">
        <v>102</v>
      </c>
      <c r="C370" s="41" t="s">
        <v>227</v>
      </c>
      <c r="D370" s="41" t="s">
        <v>347</v>
      </c>
      <c r="E370" s="42">
        <f t="shared" si="75"/>
        <v>60.75</v>
      </c>
      <c r="F370" s="42">
        <f t="shared" si="76"/>
        <v>60.75</v>
      </c>
      <c r="G370" s="42">
        <f t="shared" si="77"/>
        <v>60.75</v>
      </c>
      <c r="H370" s="42">
        <v>60.75</v>
      </c>
      <c r="I370" s="43">
        <v>0</v>
      </c>
      <c r="J370" s="42">
        <f t="shared" si="78"/>
        <v>0</v>
      </c>
      <c r="K370" s="42">
        <v>0</v>
      </c>
      <c r="L370" s="43">
        <v>0</v>
      </c>
      <c r="M370" s="42">
        <f t="shared" si="79"/>
        <v>0</v>
      </c>
      <c r="N370" s="42">
        <v>0</v>
      </c>
      <c r="O370" s="43">
        <v>0</v>
      </c>
      <c r="P370" s="44">
        <f t="shared" si="80"/>
        <v>0</v>
      </c>
      <c r="Q370" s="42">
        <f t="shared" si="81"/>
        <v>0</v>
      </c>
      <c r="R370" s="42">
        <v>0</v>
      </c>
      <c r="S370" s="43">
        <v>0</v>
      </c>
      <c r="T370" s="42">
        <f t="shared" si="82"/>
        <v>0</v>
      </c>
      <c r="U370" s="42">
        <v>0</v>
      </c>
      <c r="V370" s="42">
        <v>0</v>
      </c>
      <c r="W370" s="42">
        <f t="shared" si="83"/>
        <v>0</v>
      </c>
      <c r="X370" s="42">
        <v>0</v>
      </c>
      <c r="Y370" s="43">
        <v>0</v>
      </c>
      <c r="Z370" s="44">
        <f t="shared" si="84"/>
        <v>0</v>
      </c>
      <c r="AA370" s="42">
        <f t="shared" si="85"/>
        <v>0</v>
      </c>
      <c r="AB370" s="42">
        <v>0</v>
      </c>
      <c r="AC370" s="43">
        <v>0</v>
      </c>
      <c r="AD370" s="42">
        <f t="shared" si="86"/>
        <v>0</v>
      </c>
      <c r="AE370" s="42">
        <v>0</v>
      </c>
      <c r="AF370" s="43">
        <v>0</v>
      </c>
      <c r="AG370" s="42">
        <f t="shared" si="87"/>
        <v>0</v>
      </c>
      <c r="AH370" s="42">
        <v>0</v>
      </c>
      <c r="AI370" s="43">
        <v>0</v>
      </c>
      <c r="AJ370" s="42">
        <f t="shared" si="88"/>
        <v>0</v>
      </c>
      <c r="AK370" s="42">
        <v>0</v>
      </c>
      <c r="AL370" s="43">
        <v>0</v>
      </c>
      <c r="AM370" s="42">
        <f t="shared" si="89"/>
        <v>0</v>
      </c>
      <c r="AN370" s="42">
        <v>0</v>
      </c>
      <c r="AO370" s="43">
        <v>0</v>
      </c>
    </row>
    <row r="371" spans="1:41" ht="19.5" customHeight="1">
      <c r="A371" s="41" t="s">
        <v>38</v>
      </c>
      <c r="B371" s="41" t="s">
        <v>38</v>
      </c>
      <c r="C371" s="41" t="s">
        <v>38</v>
      </c>
      <c r="D371" s="41" t="s">
        <v>339</v>
      </c>
      <c r="E371" s="42">
        <f t="shared" si="75"/>
        <v>23.2</v>
      </c>
      <c r="F371" s="42">
        <f t="shared" si="76"/>
        <v>23.2</v>
      </c>
      <c r="G371" s="42">
        <f t="shared" si="77"/>
        <v>23.2</v>
      </c>
      <c r="H371" s="42">
        <v>23.2</v>
      </c>
      <c r="I371" s="43">
        <v>0</v>
      </c>
      <c r="J371" s="42">
        <f t="shared" si="78"/>
        <v>0</v>
      </c>
      <c r="K371" s="42">
        <v>0</v>
      </c>
      <c r="L371" s="43">
        <v>0</v>
      </c>
      <c r="M371" s="42">
        <f t="shared" si="79"/>
        <v>0</v>
      </c>
      <c r="N371" s="42">
        <v>0</v>
      </c>
      <c r="O371" s="43">
        <v>0</v>
      </c>
      <c r="P371" s="44">
        <f t="shared" si="80"/>
        <v>0</v>
      </c>
      <c r="Q371" s="42">
        <f t="shared" si="81"/>
        <v>0</v>
      </c>
      <c r="R371" s="42">
        <v>0</v>
      </c>
      <c r="S371" s="43">
        <v>0</v>
      </c>
      <c r="T371" s="42">
        <f t="shared" si="82"/>
        <v>0</v>
      </c>
      <c r="U371" s="42">
        <v>0</v>
      </c>
      <c r="V371" s="42">
        <v>0</v>
      </c>
      <c r="W371" s="42">
        <f t="shared" si="83"/>
        <v>0</v>
      </c>
      <c r="X371" s="42">
        <v>0</v>
      </c>
      <c r="Y371" s="43">
        <v>0</v>
      </c>
      <c r="Z371" s="44">
        <f t="shared" si="84"/>
        <v>0</v>
      </c>
      <c r="AA371" s="42">
        <f t="shared" si="85"/>
        <v>0</v>
      </c>
      <c r="AB371" s="42">
        <v>0</v>
      </c>
      <c r="AC371" s="43">
        <v>0</v>
      </c>
      <c r="AD371" s="42">
        <f t="shared" si="86"/>
        <v>0</v>
      </c>
      <c r="AE371" s="42">
        <v>0</v>
      </c>
      <c r="AF371" s="43">
        <v>0</v>
      </c>
      <c r="AG371" s="42">
        <f t="shared" si="87"/>
        <v>0</v>
      </c>
      <c r="AH371" s="42">
        <v>0</v>
      </c>
      <c r="AI371" s="43">
        <v>0</v>
      </c>
      <c r="AJ371" s="42">
        <f t="shared" si="88"/>
        <v>0</v>
      </c>
      <c r="AK371" s="42">
        <v>0</v>
      </c>
      <c r="AL371" s="43">
        <v>0</v>
      </c>
      <c r="AM371" s="42">
        <f t="shared" si="89"/>
        <v>0</v>
      </c>
      <c r="AN371" s="42">
        <v>0</v>
      </c>
      <c r="AO371" s="43">
        <v>0</v>
      </c>
    </row>
    <row r="372" spans="1:41" ht="19.5" customHeight="1">
      <c r="A372" s="41" t="s">
        <v>340</v>
      </c>
      <c r="B372" s="41" t="s">
        <v>92</v>
      </c>
      <c r="C372" s="41" t="s">
        <v>227</v>
      </c>
      <c r="D372" s="41" t="s">
        <v>342</v>
      </c>
      <c r="E372" s="42">
        <f t="shared" si="75"/>
        <v>23.2</v>
      </c>
      <c r="F372" s="42">
        <f t="shared" si="76"/>
        <v>23.2</v>
      </c>
      <c r="G372" s="42">
        <f t="shared" si="77"/>
        <v>23.2</v>
      </c>
      <c r="H372" s="42">
        <v>23.2</v>
      </c>
      <c r="I372" s="43">
        <v>0</v>
      </c>
      <c r="J372" s="42">
        <f t="shared" si="78"/>
        <v>0</v>
      </c>
      <c r="K372" s="42">
        <v>0</v>
      </c>
      <c r="L372" s="43">
        <v>0</v>
      </c>
      <c r="M372" s="42">
        <f t="shared" si="79"/>
        <v>0</v>
      </c>
      <c r="N372" s="42">
        <v>0</v>
      </c>
      <c r="O372" s="43">
        <v>0</v>
      </c>
      <c r="P372" s="44">
        <f t="shared" si="80"/>
        <v>0</v>
      </c>
      <c r="Q372" s="42">
        <f t="shared" si="81"/>
        <v>0</v>
      </c>
      <c r="R372" s="42">
        <v>0</v>
      </c>
      <c r="S372" s="43">
        <v>0</v>
      </c>
      <c r="T372" s="42">
        <f t="shared" si="82"/>
        <v>0</v>
      </c>
      <c r="U372" s="42">
        <v>0</v>
      </c>
      <c r="V372" s="42">
        <v>0</v>
      </c>
      <c r="W372" s="42">
        <f t="shared" si="83"/>
        <v>0</v>
      </c>
      <c r="X372" s="42">
        <v>0</v>
      </c>
      <c r="Y372" s="43">
        <v>0</v>
      </c>
      <c r="Z372" s="44">
        <f t="shared" si="84"/>
        <v>0</v>
      </c>
      <c r="AA372" s="42">
        <f t="shared" si="85"/>
        <v>0</v>
      </c>
      <c r="AB372" s="42">
        <v>0</v>
      </c>
      <c r="AC372" s="43">
        <v>0</v>
      </c>
      <c r="AD372" s="42">
        <f t="shared" si="86"/>
        <v>0</v>
      </c>
      <c r="AE372" s="42">
        <v>0</v>
      </c>
      <c r="AF372" s="43">
        <v>0</v>
      </c>
      <c r="AG372" s="42">
        <f t="shared" si="87"/>
        <v>0</v>
      </c>
      <c r="AH372" s="42">
        <v>0</v>
      </c>
      <c r="AI372" s="43">
        <v>0</v>
      </c>
      <c r="AJ372" s="42">
        <f t="shared" si="88"/>
        <v>0</v>
      </c>
      <c r="AK372" s="42">
        <v>0</v>
      </c>
      <c r="AL372" s="43">
        <v>0</v>
      </c>
      <c r="AM372" s="42">
        <f t="shared" si="89"/>
        <v>0</v>
      </c>
      <c r="AN372" s="42">
        <v>0</v>
      </c>
      <c r="AO372" s="43">
        <v>0</v>
      </c>
    </row>
    <row r="373" spans="1:41" ht="19.5" customHeight="1">
      <c r="A373" s="41" t="s">
        <v>38</v>
      </c>
      <c r="B373" s="41" t="s">
        <v>38</v>
      </c>
      <c r="C373" s="41" t="s">
        <v>38</v>
      </c>
      <c r="D373" s="41" t="s">
        <v>228</v>
      </c>
      <c r="E373" s="42">
        <f t="shared" si="75"/>
        <v>45653.979999999996</v>
      </c>
      <c r="F373" s="42">
        <f t="shared" si="76"/>
        <v>23697.52</v>
      </c>
      <c r="G373" s="42">
        <f t="shared" si="77"/>
        <v>23697.52</v>
      </c>
      <c r="H373" s="42">
        <v>16804.83</v>
      </c>
      <c r="I373" s="43">
        <v>6892.69</v>
      </c>
      <c r="J373" s="42">
        <f t="shared" si="78"/>
        <v>0</v>
      </c>
      <c r="K373" s="42">
        <v>0</v>
      </c>
      <c r="L373" s="43">
        <v>0</v>
      </c>
      <c r="M373" s="42">
        <f t="shared" si="79"/>
        <v>0</v>
      </c>
      <c r="N373" s="42">
        <v>0</v>
      </c>
      <c r="O373" s="43">
        <v>0</v>
      </c>
      <c r="P373" s="44">
        <f t="shared" si="80"/>
        <v>0</v>
      </c>
      <c r="Q373" s="42">
        <f t="shared" si="81"/>
        <v>0</v>
      </c>
      <c r="R373" s="42">
        <v>0</v>
      </c>
      <c r="S373" s="43">
        <v>0</v>
      </c>
      <c r="T373" s="42">
        <f t="shared" si="82"/>
        <v>0</v>
      </c>
      <c r="U373" s="42">
        <v>0</v>
      </c>
      <c r="V373" s="42">
        <v>0</v>
      </c>
      <c r="W373" s="42">
        <f t="shared" si="83"/>
        <v>0</v>
      </c>
      <c r="X373" s="42">
        <v>0</v>
      </c>
      <c r="Y373" s="43">
        <v>0</v>
      </c>
      <c r="Z373" s="44">
        <f t="shared" si="84"/>
        <v>21956.46</v>
      </c>
      <c r="AA373" s="42">
        <f t="shared" si="85"/>
        <v>21956.46</v>
      </c>
      <c r="AB373" s="42">
        <v>2249</v>
      </c>
      <c r="AC373" s="43">
        <v>19707.46</v>
      </c>
      <c r="AD373" s="42">
        <f t="shared" si="86"/>
        <v>0</v>
      </c>
      <c r="AE373" s="42">
        <v>0</v>
      </c>
      <c r="AF373" s="43">
        <v>0</v>
      </c>
      <c r="AG373" s="42">
        <f t="shared" si="87"/>
        <v>0</v>
      </c>
      <c r="AH373" s="42">
        <v>0</v>
      </c>
      <c r="AI373" s="43">
        <v>0</v>
      </c>
      <c r="AJ373" s="42">
        <f t="shared" si="88"/>
        <v>0</v>
      </c>
      <c r="AK373" s="42">
        <v>0</v>
      </c>
      <c r="AL373" s="43">
        <v>0</v>
      </c>
      <c r="AM373" s="42">
        <f t="shared" si="89"/>
        <v>0</v>
      </c>
      <c r="AN373" s="42">
        <v>0</v>
      </c>
      <c r="AO373" s="43">
        <v>0</v>
      </c>
    </row>
    <row r="374" spans="1:41" ht="19.5" customHeight="1">
      <c r="A374" s="41" t="s">
        <v>38</v>
      </c>
      <c r="B374" s="41" t="s">
        <v>38</v>
      </c>
      <c r="C374" s="41" t="s">
        <v>38</v>
      </c>
      <c r="D374" s="41" t="s">
        <v>229</v>
      </c>
      <c r="E374" s="42">
        <f t="shared" si="75"/>
        <v>2538.33</v>
      </c>
      <c r="F374" s="42">
        <f t="shared" si="76"/>
        <v>2538.33</v>
      </c>
      <c r="G374" s="42">
        <f t="shared" si="77"/>
        <v>2538.33</v>
      </c>
      <c r="H374" s="42">
        <v>1038.33</v>
      </c>
      <c r="I374" s="43">
        <v>1500</v>
      </c>
      <c r="J374" s="42">
        <f t="shared" si="78"/>
        <v>0</v>
      </c>
      <c r="K374" s="42">
        <v>0</v>
      </c>
      <c r="L374" s="43">
        <v>0</v>
      </c>
      <c r="M374" s="42">
        <f t="shared" si="79"/>
        <v>0</v>
      </c>
      <c r="N374" s="42">
        <v>0</v>
      </c>
      <c r="O374" s="43">
        <v>0</v>
      </c>
      <c r="P374" s="44">
        <f t="shared" si="80"/>
        <v>0</v>
      </c>
      <c r="Q374" s="42">
        <f t="shared" si="81"/>
        <v>0</v>
      </c>
      <c r="R374" s="42">
        <v>0</v>
      </c>
      <c r="S374" s="43">
        <v>0</v>
      </c>
      <c r="T374" s="42">
        <f t="shared" si="82"/>
        <v>0</v>
      </c>
      <c r="U374" s="42">
        <v>0</v>
      </c>
      <c r="V374" s="42">
        <v>0</v>
      </c>
      <c r="W374" s="42">
        <f t="shared" si="83"/>
        <v>0</v>
      </c>
      <c r="X374" s="42">
        <v>0</v>
      </c>
      <c r="Y374" s="43">
        <v>0</v>
      </c>
      <c r="Z374" s="44">
        <f t="shared" si="84"/>
        <v>0</v>
      </c>
      <c r="AA374" s="42">
        <f t="shared" si="85"/>
        <v>0</v>
      </c>
      <c r="AB374" s="42">
        <v>0</v>
      </c>
      <c r="AC374" s="43">
        <v>0</v>
      </c>
      <c r="AD374" s="42">
        <f t="shared" si="86"/>
        <v>0</v>
      </c>
      <c r="AE374" s="42">
        <v>0</v>
      </c>
      <c r="AF374" s="43">
        <v>0</v>
      </c>
      <c r="AG374" s="42">
        <f t="shared" si="87"/>
        <v>0</v>
      </c>
      <c r="AH374" s="42">
        <v>0</v>
      </c>
      <c r="AI374" s="43">
        <v>0</v>
      </c>
      <c r="AJ374" s="42">
        <f t="shared" si="88"/>
        <v>0</v>
      </c>
      <c r="AK374" s="42">
        <v>0</v>
      </c>
      <c r="AL374" s="43">
        <v>0</v>
      </c>
      <c r="AM374" s="42">
        <f t="shared" si="89"/>
        <v>0</v>
      </c>
      <c r="AN374" s="42">
        <v>0</v>
      </c>
      <c r="AO374" s="43">
        <v>0</v>
      </c>
    </row>
    <row r="375" spans="1:41" ht="19.5" customHeight="1">
      <c r="A375" s="41" t="s">
        <v>38</v>
      </c>
      <c r="B375" s="41" t="s">
        <v>38</v>
      </c>
      <c r="C375" s="41" t="s">
        <v>38</v>
      </c>
      <c r="D375" s="41" t="s">
        <v>344</v>
      </c>
      <c r="E375" s="42">
        <f t="shared" si="75"/>
        <v>2512.98</v>
      </c>
      <c r="F375" s="42">
        <f t="shared" si="76"/>
        <v>2512.98</v>
      </c>
      <c r="G375" s="42">
        <f t="shared" si="77"/>
        <v>2512.98</v>
      </c>
      <c r="H375" s="42">
        <v>1012.98</v>
      </c>
      <c r="I375" s="43">
        <v>1500</v>
      </c>
      <c r="J375" s="42">
        <f t="shared" si="78"/>
        <v>0</v>
      </c>
      <c r="K375" s="42">
        <v>0</v>
      </c>
      <c r="L375" s="43">
        <v>0</v>
      </c>
      <c r="M375" s="42">
        <f t="shared" si="79"/>
        <v>0</v>
      </c>
      <c r="N375" s="42">
        <v>0</v>
      </c>
      <c r="O375" s="43">
        <v>0</v>
      </c>
      <c r="P375" s="44">
        <f t="shared" si="80"/>
        <v>0</v>
      </c>
      <c r="Q375" s="42">
        <f t="shared" si="81"/>
        <v>0</v>
      </c>
      <c r="R375" s="42">
        <v>0</v>
      </c>
      <c r="S375" s="43">
        <v>0</v>
      </c>
      <c r="T375" s="42">
        <f t="shared" si="82"/>
        <v>0</v>
      </c>
      <c r="U375" s="42">
        <v>0</v>
      </c>
      <c r="V375" s="42">
        <v>0</v>
      </c>
      <c r="W375" s="42">
        <f t="shared" si="83"/>
        <v>0</v>
      </c>
      <c r="X375" s="42">
        <v>0</v>
      </c>
      <c r="Y375" s="43">
        <v>0</v>
      </c>
      <c r="Z375" s="44">
        <f t="shared" si="84"/>
        <v>0</v>
      </c>
      <c r="AA375" s="42">
        <f t="shared" si="85"/>
        <v>0</v>
      </c>
      <c r="AB375" s="42">
        <v>0</v>
      </c>
      <c r="AC375" s="43">
        <v>0</v>
      </c>
      <c r="AD375" s="42">
        <f t="shared" si="86"/>
        <v>0</v>
      </c>
      <c r="AE375" s="42">
        <v>0</v>
      </c>
      <c r="AF375" s="43">
        <v>0</v>
      </c>
      <c r="AG375" s="42">
        <f t="shared" si="87"/>
        <v>0</v>
      </c>
      <c r="AH375" s="42">
        <v>0</v>
      </c>
      <c r="AI375" s="43">
        <v>0</v>
      </c>
      <c r="AJ375" s="42">
        <f t="shared" si="88"/>
        <v>0</v>
      </c>
      <c r="AK375" s="42">
        <v>0</v>
      </c>
      <c r="AL375" s="43">
        <v>0</v>
      </c>
      <c r="AM375" s="42">
        <f t="shared" si="89"/>
        <v>0</v>
      </c>
      <c r="AN375" s="42">
        <v>0</v>
      </c>
      <c r="AO375" s="43">
        <v>0</v>
      </c>
    </row>
    <row r="376" spans="1:41" ht="19.5" customHeight="1">
      <c r="A376" s="41" t="s">
        <v>345</v>
      </c>
      <c r="B376" s="41" t="s">
        <v>93</v>
      </c>
      <c r="C376" s="41" t="s">
        <v>230</v>
      </c>
      <c r="D376" s="41" t="s">
        <v>346</v>
      </c>
      <c r="E376" s="42">
        <f t="shared" si="75"/>
        <v>989.04</v>
      </c>
      <c r="F376" s="42">
        <f t="shared" si="76"/>
        <v>989.04</v>
      </c>
      <c r="G376" s="42">
        <f t="shared" si="77"/>
        <v>989.04</v>
      </c>
      <c r="H376" s="42">
        <v>989.04</v>
      </c>
      <c r="I376" s="43">
        <v>0</v>
      </c>
      <c r="J376" s="42">
        <f t="shared" si="78"/>
        <v>0</v>
      </c>
      <c r="K376" s="42">
        <v>0</v>
      </c>
      <c r="L376" s="43">
        <v>0</v>
      </c>
      <c r="M376" s="42">
        <f t="shared" si="79"/>
        <v>0</v>
      </c>
      <c r="N376" s="42">
        <v>0</v>
      </c>
      <c r="O376" s="43">
        <v>0</v>
      </c>
      <c r="P376" s="44">
        <f t="shared" si="80"/>
        <v>0</v>
      </c>
      <c r="Q376" s="42">
        <f t="shared" si="81"/>
        <v>0</v>
      </c>
      <c r="R376" s="42">
        <v>0</v>
      </c>
      <c r="S376" s="43">
        <v>0</v>
      </c>
      <c r="T376" s="42">
        <f t="shared" si="82"/>
        <v>0</v>
      </c>
      <c r="U376" s="42">
        <v>0</v>
      </c>
      <c r="V376" s="42">
        <v>0</v>
      </c>
      <c r="W376" s="42">
        <f t="shared" si="83"/>
        <v>0</v>
      </c>
      <c r="X376" s="42">
        <v>0</v>
      </c>
      <c r="Y376" s="43">
        <v>0</v>
      </c>
      <c r="Z376" s="44">
        <f t="shared" si="84"/>
        <v>0</v>
      </c>
      <c r="AA376" s="42">
        <f t="shared" si="85"/>
        <v>0</v>
      </c>
      <c r="AB376" s="42">
        <v>0</v>
      </c>
      <c r="AC376" s="43">
        <v>0</v>
      </c>
      <c r="AD376" s="42">
        <f t="shared" si="86"/>
        <v>0</v>
      </c>
      <c r="AE376" s="42">
        <v>0</v>
      </c>
      <c r="AF376" s="43">
        <v>0</v>
      </c>
      <c r="AG376" s="42">
        <f t="shared" si="87"/>
        <v>0</v>
      </c>
      <c r="AH376" s="42">
        <v>0</v>
      </c>
      <c r="AI376" s="43">
        <v>0</v>
      </c>
      <c r="AJ376" s="42">
        <f t="shared" si="88"/>
        <v>0</v>
      </c>
      <c r="AK376" s="42">
        <v>0</v>
      </c>
      <c r="AL376" s="43">
        <v>0</v>
      </c>
      <c r="AM376" s="42">
        <f t="shared" si="89"/>
        <v>0</v>
      </c>
      <c r="AN376" s="42">
        <v>0</v>
      </c>
      <c r="AO376" s="43">
        <v>0</v>
      </c>
    </row>
    <row r="377" spans="1:41" ht="19.5" customHeight="1">
      <c r="A377" s="41" t="s">
        <v>345</v>
      </c>
      <c r="B377" s="41" t="s">
        <v>102</v>
      </c>
      <c r="C377" s="41" t="s">
        <v>230</v>
      </c>
      <c r="D377" s="41" t="s">
        <v>347</v>
      </c>
      <c r="E377" s="42">
        <f t="shared" si="75"/>
        <v>1523.94</v>
      </c>
      <c r="F377" s="42">
        <f t="shared" si="76"/>
        <v>1523.94</v>
      </c>
      <c r="G377" s="42">
        <f t="shared" si="77"/>
        <v>1523.94</v>
      </c>
      <c r="H377" s="42">
        <v>23.94</v>
      </c>
      <c r="I377" s="43">
        <v>1500</v>
      </c>
      <c r="J377" s="42">
        <f t="shared" si="78"/>
        <v>0</v>
      </c>
      <c r="K377" s="42">
        <v>0</v>
      </c>
      <c r="L377" s="43">
        <v>0</v>
      </c>
      <c r="M377" s="42">
        <f t="shared" si="79"/>
        <v>0</v>
      </c>
      <c r="N377" s="42">
        <v>0</v>
      </c>
      <c r="O377" s="43">
        <v>0</v>
      </c>
      <c r="P377" s="44">
        <f t="shared" si="80"/>
        <v>0</v>
      </c>
      <c r="Q377" s="42">
        <f t="shared" si="81"/>
        <v>0</v>
      </c>
      <c r="R377" s="42">
        <v>0</v>
      </c>
      <c r="S377" s="43">
        <v>0</v>
      </c>
      <c r="T377" s="42">
        <f t="shared" si="82"/>
        <v>0</v>
      </c>
      <c r="U377" s="42">
        <v>0</v>
      </c>
      <c r="V377" s="42">
        <v>0</v>
      </c>
      <c r="W377" s="42">
        <f t="shared" si="83"/>
        <v>0</v>
      </c>
      <c r="X377" s="42">
        <v>0</v>
      </c>
      <c r="Y377" s="43">
        <v>0</v>
      </c>
      <c r="Z377" s="44">
        <f t="shared" si="84"/>
        <v>0</v>
      </c>
      <c r="AA377" s="42">
        <f t="shared" si="85"/>
        <v>0</v>
      </c>
      <c r="AB377" s="42">
        <v>0</v>
      </c>
      <c r="AC377" s="43">
        <v>0</v>
      </c>
      <c r="AD377" s="42">
        <f t="shared" si="86"/>
        <v>0</v>
      </c>
      <c r="AE377" s="42">
        <v>0</v>
      </c>
      <c r="AF377" s="43">
        <v>0</v>
      </c>
      <c r="AG377" s="42">
        <f t="shared" si="87"/>
        <v>0</v>
      </c>
      <c r="AH377" s="42">
        <v>0</v>
      </c>
      <c r="AI377" s="43">
        <v>0</v>
      </c>
      <c r="AJ377" s="42">
        <f t="shared" si="88"/>
        <v>0</v>
      </c>
      <c r="AK377" s="42">
        <v>0</v>
      </c>
      <c r="AL377" s="43">
        <v>0</v>
      </c>
      <c r="AM377" s="42">
        <f t="shared" si="89"/>
        <v>0</v>
      </c>
      <c r="AN377" s="42">
        <v>0</v>
      </c>
      <c r="AO377" s="43">
        <v>0</v>
      </c>
    </row>
    <row r="378" spans="1:41" ht="19.5" customHeight="1">
      <c r="A378" s="41" t="s">
        <v>38</v>
      </c>
      <c r="B378" s="41" t="s">
        <v>38</v>
      </c>
      <c r="C378" s="41" t="s">
        <v>38</v>
      </c>
      <c r="D378" s="41" t="s">
        <v>339</v>
      </c>
      <c r="E378" s="42">
        <f t="shared" si="75"/>
        <v>25.35</v>
      </c>
      <c r="F378" s="42">
        <f t="shared" si="76"/>
        <v>25.35</v>
      </c>
      <c r="G378" s="42">
        <f t="shared" si="77"/>
        <v>25.35</v>
      </c>
      <c r="H378" s="42">
        <v>25.35</v>
      </c>
      <c r="I378" s="43">
        <v>0</v>
      </c>
      <c r="J378" s="42">
        <f t="shared" si="78"/>
        <v>0</v>
      </c>
      <c r="K378" s="42">
        <v>0</v>
      </c>
      <c r="L378" s="43">
        <v>0</v>
      </c>
      <c r="M378" s="42">
        <f t="shared" si="79"/>
        <v>0</v>
      </c>
      <c r="N378" s="42">
        <v>0</v>
      </c>
      <c r="O378" s="43">
        <v>0</v>
      </c>
      <c r="P378" s="44">
        <f t="shared" si="80"/>
        <v>0</v>
      </c>
      <c r="Q378" s="42">
        <f t="shared" si="81"/>
        <v>0</v>
      </c>
      <c r="R378" s="42">
        <v>0</v>
      </c>
      <c r="S378" s="43">
        <v>0</v>
      </c>
      <c r="T378" s="42">
        <f t="shared" si="82"/>
        <v>0</v>
      </c>
      <c r="U378" s="42">
        <v>0</v>
      </c>
      <c r="V378" s="42">
        <v>0</v>
      </c>
      <c r="W378" s="42">
        <f t="shared" si="83"/>
        <v>0</v>
      </c>
      <c r="X378" s="42">
        <v>0</v>
      </c>
      <c r="Y378" s="43">
        <v>0</v>
      </c>
      <c r="Z378" s="44">
        <f t="shared" si="84"/>
        <v>0</v>
      </c>
      <c r="AA378" s="42">
        <f t="shared" si="85"/>
        <v>0</v>
      </c>
      <c r="AB378" s="42">
        <v>0</v>
      </c>
      <c r="AC378" s="43">
        <v>0</v>
      </c>
      <c r="AD378" s="42">
        <f t="shared" si="86"/>
        <v>0</v>
      </c>
      <c r="AE378" s="42">
        <v>0</v>
      </c>
      <c r="AF378" s="43">
        <v>0</v>
      </c>
      <c r="AG378" s="42">
        <f t="shared" si="87"/>
        <v>0</v>
      </c>
      <c r="AH378" s="42">
        <v>0</v>
      </c>
      <c r="AI378" s="43">
        <v>0</v>
      </c>
      <c r="AJ378" s="42">
        <f t="shared" si="88"/>
        <v>0</v>
      </c>
      <c r="AK378" s="42">
        <v>0</v>
      </c>
      <c r="AL378" s="43">
        <v>0</v>
      </c>
      <c r="AM378" s="42">
        <f t="shared" si="89"/>
        <v>0</v>
      </c>
      <c r="AN378" s="42">
        <v>0</v>
      </c>
      <c r="AO378" s="43">
        <v>0</v>
      </c>
    </row>
    <row r="379" spans="1:41" ht="19.5" customHeight="1">
      <c r="A379" s="41" t="s">
        <v>340</v>
      </c>
      <c r="B379" s="41" t="s">
        <v>92</v>
      </c>
      <c r="C379" s="41" t="s">
        <v>230</v>
      </c>
      <c r="D379" s="41" t="s">
        <v>342</v>
      </c>
      <c r="E379" s="42">
        <f t="shared" si="75"/>
        <v>23.5</v>
      </c>
      <c r="F379" s="42">
        <f t="shared" si="76"/>
        <v>23.5</v>
      </c>
      <c r="G379" s="42">
        <f t="shared" si="77"/>
        <v>23.5</v>
      </c>
      <c r="H379" s="42">
        <v>23.5</v>
      </c>
      <c r="I379" s="43">
        <v>0</v>
      </c>
      <c r="J379" s="42">
        <f t="shared" si="78"/>
        <v>0</v>
      </c>
      <c r="K379" s="42">
        <v>0</v>
      </c>
      <c r="L379" s="43">
        <v>0</v>
      </c>
      <c r="M379" s="42">
        <f t="shared" si="79"/>
        <v>0</v>
      </c>
      <c r="N379" s="42">
        <v>0</v>
      </c>
      <c r="O379" s="43">
        <v>0</v>
      </c>
      <c r="P379" s="44">
        <f t="shared" si="80"/>
        <v>0</v>
      </c>
      <c r="Q379" s="42">
        <f t="shared" si="81"/>
        <v>0</v>
      </c>
      <c r="R379" s="42">
        <v>0</v>
      </c>
      <c r="S379" s="43">
        <v>0</v>
      </c>
      <c r="T379" s="42">
        <f t="shared" si="82"/>
        <v>0</v>
      </c>
      <c r="U379" s="42">
        <v>0</v>
      </c>
      <c r="V379" s="42">
        <v>0</v>
      </c>
      <c r="W379" s="42">
        <f t="shared" si="83"/>
        <v>0</v>
      </c>
      <c r="X379" s="42">
        <v>0</v>
      </c>
      <c r="Y379" s="43">
        <v>0</v>
      </c>
      <c r="Z379" s="44">
        <f t="shared" si="84"/>
        <v>0</v>
      </c>
      <c r="AA379" s="42">
        <f t="shared" si="85"/>
        <v>0</v>
      </c>
      <c r="AB379" s="42">
        <v>0</v>
      </c>
      <c r="AC379" s="43">
        <v>0</v>
      </c>
      <c r="AD379" s="42">
        <f t="shared" si="86"/>
        <v>0</v>
      </c>
      <c r="AE379" s="42">
        <v>0</v>
      </c>
      <c r="AF379" s="43">
        <v>0</v>
      </c>
      <c r="AG379" s="42">
        <f t="shared" si="87"/>
        <v>0</v>
      </c>
      <c r="AH379" s="42">
        <v>0</v>
      </c>
      <c r="AI379" s="43">
        <v>0</v>
      </c>
      <c r="AJ379" s="42">
        <f t="shared" si="88"/>
        <v>0</v>
      </c>
      <c r="AK379" s="42">
        <v>0</v>
      </c>
      <c r="AL379" s="43">
        <v>0</v>
      </c>
      <c r="AM379" s="42">
        <f t="shared" si="89"/>
        <v>0</v>
      </c>
      <c r="AN379" s="42">
        <v>0</v>
      </c>
      <c r="AO379" s="43">
        <v>0</v>
      </c>
    </row>
    <row r="380" spans="1:41" ht="19.5" customHeight="1">
      <c r="A380" s="41" t="s">
        <v>340</v>
      </c>
      <c r="B380" s="41" t="s">
        <v>85</v>
      </c>
      <c r="C380" s="41" t="s">
        <v>230</v>
      </c>
      <c r="D380" s="41" t="s">
        <v>343</v>
      </c>
      <c r="E380" s="42">
        <f t="shared" si="75"/>
        <v>1.85</v>
      </c>
      <c r="F380" s="42">
        <f t="shared" si="76"/>
        <v>1.85</v>
      </c>
      <c r="G380" s="42">
        <f t="shared" si="77"/>
        <v>1.85</v>
      </c>
      <c r="H380" s="42">
        <v>1.85</v>
      </c>
      <c r="I380" s="43">
        <v>0</v>
      </c>
      <c r="J380" s="42">
        <f t="shared" si="78"/>
        <v>0</v>
      </c>
      <c r="K380" s="42">
        <v>0</v>
      </c>
      <c r="L380" s="43">
        <v>0</v>
      </c>
      <c r="M380" s="42">
        <f t="shared" si="79"/>
        <v>0</v>
      </c>
      <c r="N380" s="42">
        <v>0</v>
      </c>
      <c r="O380" s="43">
        <v>0</v>
      </c>
      <c r="P380" s="44">
        <f t="shared" si="80"/>
        <v>0</v>
      </c>
      <c r="Q380" s="42">
        <f t="shared" si="81"/>
        <v>0</v>
      </c>
      <c r="R380" s="42">
        <v>0</v>
      </c>
      <c r="S380" s="43">
        <v>0</v>
      </c>
      <c r="T380" s="42">
        <f t="shared" si="82"/>
        <v>0</v>
      </c>
      <c r="U380" s="42">
        <v>0</v>
      </c>
      <c r="V380" s="42">
        <v>0</v>
      </c>
      <c r="W380" s="42">
        <f t="shared" si="83"/>
        <v>0</v>
      </c>
      <c r="X380" s="42">
        <v>0</v>
      </c>
      <c r="Y380" s="43">
        <v>0</v>
      </c>
      <c r="Z380" s="44">
        <f t="shared" si="84"/>
        <v>0</v>
      </c>
      <c r="AA380" s="42">
        <f t="shared" si="85"/>
        <v>0</v>
      </c>
      <c r="AB380" s="42">
        <v>0</v>
      </c>
      <c r="AC380" s="43">
        <v>0</v>
      </c>
      <c r="AD380" s="42">
        <f t="shared" si="86"/>
        <v>0</v>
      </c>
      <c r="AE380" s="42">
        <v>0</v>
      </c>
      <c r="AF380" s="43">
        <v>0</v>
      </c>
      <c r="AG380" s="42">
        <f t="shared" si="87"/>
        <v>0</v>
      </c>
      <c r="AH380" s="42">
        <v>0</v>
      </c>
      <c r="AI380" s="43">
        <v>0</v>
      </c>
      <c r="AJ380" s="42">
        <f t="shared" si="88"/>
        <v>0</v>
      </c>
      <c r="AK380" s="42">
        <v>0</v>
      </c>
      <c r="AL380" s="43">
        <v>0</v>
      </c>
      <c r="AM380" s="42">
        <f t="shared" si="89"/>
        <v>0</v>
      </c>
      <c r="AN380" s="42">
        <v>0</v>
      </c>
      <c r="AO380" s="43">
        <v>0</v>
      </c>
    </row>
    <row r="381" spans="1:41" ht="19.5" customHeight="1">
      <c r="A381" s="41" t="s">
        <v>38</v>
      </c>
      <c r="B381" s="41" t="s">
        <v>38</v>
      </c>
      <c r="C381" s="41" t="s">
        <v>38</v>
      </c>
      <c r="D381" s="41" t="s">
        <v>231</v>
      </c>
      <c r="E381" s="42">
        <f t="shared" si="75"/>
        <v>1480.26</v>
      </c>
      <c r="F381" s="42">
        <f t="shared" si="76"/>
        <v>1480.26</v>
      </c>
      <c r="G381" s="42">
        <f t="shared" si="77"/>
        <v>1480.26</v>
      </c>
      <c r="H381" s="42">
        <v>900.26</v>
      </c>
      <c r="I381" s="43">
        <v>580</v>
      </c>
      <c r="J381" s="42">
        <f t="shared" si="78"/>
        <v>0</v>
      </c>
      <c r="K381" s="42">
        <v>0</v>
      </c>
      <c r="L381" s="43">
        <v>0</v>
      </c>
      <c r="M381" s="42">
        <f t="shared" si="79"/>
        <v>0</v>
      </c>
      <c r="N381" s="42">
        <v>0</v>
      </c>
      <c r="O381" s="43">
        <v>0</v>
      </c>
      <c r="P381" s="44">
        <f t="shared" si="80"/>
        <v>0</v>
      </c>
      <c r="Q381" s="42">
        <f t="shared" si="81"/>
        <v>0</v>
      </c>
      <c r="R381" s="42">
        <v>0</v>
      </c>
      <c r="S381" s="43">
        <v>0</v>
      </c>
      <c r="T381" s="42">
        <f t="shared" si="82"/>
        <v>0</v>
      </c>
      <c r="U381" s="42">
        <v>0</v>
      </c>
      <c r="V381" s="42">
        <v>0</v>
      </c>
      <c r="W381" s="42">
        <f t="shared" si="83"/>
        <v>0</v>
      </c>
      <c r="X381" s="42">
        <v>0</v>
      </c>
      <c r="Y381" s="43">
        <v>0</v>
      </c>
      <c r="Z381" s="44">
        <f t="shared" si="84"/>
        <v>0</v>
      </c>
      <c r="AA381" s="42">
        <f t="shared" si="85"/>
        <v>0</v>
      </c>
      <c r="AB381" s="42">
        <v>0</v>
      </c>
      <c r="AC381" s="43">
        <v>0</v>
      </c>
      <c r="AD381" s="42">
        <f t="shared" si="86"/>
        <v>0</v>
      </c>
      <c r="AE381" s="42">
        <v>0</v>
      </c>
      <c r="AF381" s="43">
        <v>0</v>
      </c>
      <c r="AG381" s="42">
        <f t="shared" si="87"/>
        <v>0</v>
      </c>
      <c r="AH381" s="42">
        <v>0</v>
      </c>
      <c r="AI381" s="43">
        <v>0</v>
      </c>
      <c r="AJ381" s="42">
        <f t="shared" si="88"/>
        <v>0</v>
      </c>
      <c r="AK381" s="42">
        <v>0</v>
      </c>
      <c r="AL381" s="43">
        <v>0</v>
      </c>
      <c r="AM381" s="42">
        <f t="shared" si="89"/>
        <v>0</v>
      </c>
      <c r="AN381" s="42">
        <v>0</v>
      </c>
      <c r="AO381" s="43">
        <v>0</v>
      </c>
    </row>
    <row r="382" spans="1:41" ht="19.5" customHeight="1">
      <c r="A382" s="41" t="s">
        <v>38</v>
      </c>
      <c r="B382" s="41" t="s">
        <v>38</v>
      </c>
      <c r="C382" s="41" t="s">
        <v>38</v>
      </c>
      <c r="D382" s="41" t="s">
        <v>344</v>
      </c>
      <c r="E382" s="42">
        <f t="shared" si="75"/>
        <v>1480.22</v>
      </c>
      <c r="F382" s="42">
        <f t="shared" si="76"/>
        <v>1480.22</v>
      </c>
      <c r="G382" s="42">
        <f t="shared" si="77"/>
        <v>1480.22</v>
      </c>
      <c r="H382" s="42">
        <v>900.22</v>
      </c>
      <c r="I382" s="43">
        <v>580</v>
      </c>
      <c r="J382" s="42">
        <f t="shared" si="78"/>
        <v>0</v>
      </c>
      <c r="K382" s="42">
        <v>0</v>
      </c>
      <c r="L382" s="43">
        <v>0</v>
      </c>
      <c r="M382" s="42">
        <f t="shared" si="79"/>
        <v>0</v>
      </c>
      <c r="N382" s="42">
        <v>0</v>
      </c>
      <c r="O382" s="43">
        <v>0</v>
      </c>
      <c r="P382" s="44">
        <f t="shared" si="80"/>
        <v>0</v>
      </c>
      <c r="Q382" s="42">
        <f t="shared" si="81"/>
        <v>0</v>
      </c>
      <c r="R382" s="42">
        <v>0</v>
      </c>
      <c r="S382" s="43">
        <v>0</v>
      </c>
      <c r="T382" s="42">
        <f t="shared" si="82"/>
        <v>0</v>
      </c>
      <c r="U382" s="42">
        <v>0</v>
      </c>
      <c r="V382" s="42">
        <v>0</v>
      </c>
      <c r="W382" s="42">
        <f t="shared" si="83"/>
        <v>0</v>
      </c>
      <c r="X382" s="42">
        <v>0</v>
      </c>
      <c r="Y382" s="43">
        <v>0</v>
      </c>
      <c r="Z382" s="44">
        <f t="shared" si="84"/>
        <v>0</v>
      </c>
      <c r="AA382" s="42">
        <f t="shared" si="85"/>
        <v>0</v>
      </c>
      <c r="AB382" s="42">
        <v>0</v>
      </c>
      <c r="AC382" s="43">
        <v>0</v>
      </c>
      <c r="AD382" s="42">
        <f t="shared" si="86"/>
        <v>0</v>
      </c>
      <c r="AE382" s="42">
        <v>0</v>
      </c>
      <c r="AF382" s="43">
        <v>0</v>
      </c>
      <c r="AG382" s="42">
        <f t="shared" si="87"/>
        <v>0</v>
      </c>
      <c r="AH382" s="42">
        <v>0</v>
      </c>
      <c r="AI382" s="43">
        <v>0</v>
      </c>
      <c r="AJ382" s="42">
        <f t="shared" si="88"/>
        <v>0</v>
      </c>
      <c r="AK382" s="42">
        <v>0</v>
      </c>
      <c r="AL382" s="43">
        <v>0</v>
      </c>
      <c r="AM382" s="42">
        <f t="shared" si="89"/>
        <v>0</v>
      </c>
      <c r="AN382" s="42">
        <v>0</v>
      </c>
      <c r="AO382" s="43">
        <v>0</v>
      </c>
    </row>
    <row r="383" spans="1:41" ht="19.5" customHeight="1">
      <c r="A383" s="41" t="s">
        <v>345</v>
      </c>
      <c r="B383" s="41" t="s">
        <v>93</v>
      </c>
      <c r="C383" s="41" t="s">
        <v>232</v>
      </c>
      <c r="D383" s="41" t="s">
        <v>346</v>
      </c>
      <c r="E383" s="42">
        <f t="shared" si="75"/>
        <v>663.6</v>
      </c>
      <c r="F383" s="42">
        <f t="shared" si="76"/>
        <v>663.6</v>
      </c>
      <c r="G383" s="42">
        <f t="shared" si="77"/>
        <v>663.6</v>
      </c>
      <c r="H383" s="42">
        <v>663.6</v>
      </c>
      <c r="I383" s="43">
        <v>0</v>
      </c>
      <c r="J383" s="42">
        <f t="shared" si="78"/>
        <v>0</v>
      </c>
      <c r="K383" s="42">
        <v>0</v>
      </c>
      <c r="L383" s="43">
        <v>0</v>
      </c>
      <c r="M383" s="42">
        <f t="shared" si="79"/>
        <v>0</v>
      </c>
      <c r="N383" s="42">
        <v>0</v>
      </c>
      <c r="O383" s="43">
        <v>0</v>
      </c>
      <c r="P383" s="44">
        <f t="shared" si="80"/>
        <v>0</v>
      </c>
      <c r="Q383" s="42">
        <f t="shared" si="81"/>
        <v>0</v>
      </c>
      <c r="R383" s="42">
        <v>0</v>
      </c>
      <c r="S383" s="43">
        <v>0</v>
      </c>
      <c r="T383" s="42">
        <f t="shared" si="82"/>
        <v>0</v>
      </c>
      <c r="U383" s="42">
        <v>0</v>
      </c>
      <c r="V383" s="42">
        <v>0</v>
      </c>
      <c r="W383" s="42">
        <f t="shared" si="83"/>
        <v>0</v>
      </c>
      <c r="X383" s="42">
        <v>0</v>
      </c>
      <c r="Y383" s="43">
        <v>0</v>
      </c>
      <c r="Z383" s="44">
        <f t="shared" si="84"/>
        <v>0</v>
      </c>
      <c r="AA383" s="42">
        <f t="shared" si="85"/>
        <v>0</v>
      </c>
      <c r="AB383" s="42">
        <v>0</v>
      </c>
      <c r="AC383" s="43">
        <v>0</v>
      </c>
      <c r="AD383" s="42">
        <f t="shared" si="86"/>
        <v>0</v>
      </c>
      <c r="AE383" s="42">
        <v>0</v>
      </c>
      <c r="AF383" s="43">
        <v>0</v>
      </c>
      <c r="AG383" s="42">
        <f t="shared" si="87"/>
        <v>0</v>
      </c>
      <c r="AH383" s="42">
        <v>0</v>
      </c>
      <c r="AI383" s="43">
        <v>0</v>
      </c>
      <c r="AJ383" s="42">
        <f t="shared" si="88"/>
        <v>0</v>
      </c>
      <c r="AK383" s="42">
        <v>0</v>
      </c>
      <c r="AL383" s="43">
        <v>0</v>
      </c>
      <c r="AM383" s="42">
        <f t="shared" si="89"/>
        <v>0</v>
      </c>
      <c r="AN383" s="42">
        <v>0</v>
      </c>
      <c r="AO383" s="43">
        <v>0</v>
      </c>
    </row>
    <row r="384" spans="1:41" ht="19.5" customHeight="1">
      <c r="A384" s="41" t="s">
        <v>345</v>
      </c>
      <c r="B384" s="41" t="s">
        <v>102</v>
      </c>
      <c r="C384" s="41" t="s">
        <v>232</v>
      </c>
      <c r="D384" s="41" t="s">
        <v>347</v>
      </c>
      <c r="E384" s="42">
        <f t="shared" si="75"/>
        <v>816.62</v>
      </c>
      <c r="F384" s="42">
        <f t="shared" si="76"/>
        <v>816.62</v>
      </c>
      <c r="G384" s="42">
        <f t="shared" si="77"/>
        <v>816.62</v>
      </c>
      <c r="H384" s="42">
        <v>236.62</v>
      </c>
      <c r="I384" s="43">
        <v>580</v>
      </c>
      <c r="J384" s="42">
        <f t="shared" si="78"/>
        <v>0</v>
      </c>
      <c r="K384" s="42">
        <v>0</v>
      </c>
      <c r="L384" s="43">
        <v>0</v>
      </c>
      <c r="M384" s="42">
        <f t="shared" si="79"/>
        <v>0</v>
      </c>
      <c r="N384" s="42">
        <v>0</v>
      </c>
      <c r="O384" s="43">
        <v>0</v>
      </c>
      <c r="P384" s="44">
        <f t="shared" si="80"/>
        <v>0</v>
      </c>
      <c r="Q384" s="42">
        <f t="shared" si="81"/>
        <v>0</v>
      </c>
      <c r="R384" s="42">
        <v>0</v>
      </c>
      <c r="S384" s="43">
        <v>0</v>
      </c>
      <c r="T384" s="42">
        <f t="shared" si="82"/>
        <v>0</v>
      </c>
      <c r="U384" s="42">
        <v>0</v>
      </c>
      <c r="V384" s="42">
        <v>0</v>
      </c>
      <c r="W384" s="42">
        <f t="shared" si="83"/>
        <v>0</v>
      </c>
      <c r="X384" s="42">
        <v>0</v>
      </c>
      <c r="Y384" s="43">
        <v>0</v>
      </c>
      <c r="Z384" s="44">
        <f t="shared" si="84"/>
        <v>0</v>
      </c>
      <c r="AA384" s="42">
        <f t="shared" si="85"/>
        <v>0</v>
      </c>
      <c r="AB384" s="42">
        <v>0</v>
      </c>
      <c r="AC384" s="43">
        <v>0</v>
      </c>
      <c r="AD384" s="42">
        <f t="shared" si="86"/>
        <v>0</v>
      </c>
      <c r="AE384" s="42">
        <v>0</v>
      </c>
      <c r="AF384" s="43">
        <v>0</v>
      </c>
      <c r="AG384" s="42">
        <f t="shared" si="87"/>
        <v>0</v>
      </c>
      <c r="AH384" s="42">
        <v>0</v>
      </c>
      <c r="AI384" s="43">
        <v>0</v>
      </c>
      <c r="AJ384" s="42">
        <f t="shared" si="88"/>
        <v>0</v>
      </c>
      <c r="AK384" s="42">
        <v>0</v>
      </c>
      <c r="AL384" s="43">
        <v>0</v>
      </c>
      <c r="AM384" s="42">
        <f t="shared" si="89"/>
        <v>0</v>
      </c>
      <c r="AN384" s="42">
        <v>0</v>
      </c>
      <c r="AO384" s="43">
        <v>0</v>
      </c>
    </row>
    <row r="385" spans="1:41" ht="19.5" customHeight="1">
      <c r="A385" s="41" t="s">
        <v>38</v>
      </c>
      <c r="B385" s="41" t="s">
        <v>38</v>
      </c>
      <c r="C385" s="41" t="s">
        <v>38</v>
      </c>
      <c r="D385" s="41" t="s">
        <v>339</v>
      </c>
      <c r="E385" s="42">
        <f t="shared" si="75"/>
        <v>0.04</v>
      </c>
      <c r="F385" s="42">
        <f t="shared" si="76"/>
        <v>0.04</v>
      </c>
      <c r="G385" s="42">
        <f t="shared" si="77"/>
        <v>0.04</v>
      </c>
      <c r="H385" s="42">
        <v>0.04</v>
      </c>
      <c r="I385" s="43">
        <v>0</v>
      </c>
      <c r="J385" s="42">
        <f t="shared" si="78"/>
        <v>0</v>
      </c>
      <c r="K385" s="42">
        <v>0</v>
      </c>
      <c r="L385" s="43">
        <v>0</v>
      </c>
      <c r="M385" s="42">
        <f t="shared" si="79"/>
        <v>0</v>
      </c>
      <c r="N385" s="42">
        <v>0</v>
      </c>
      <c r="O385" s="43">
        <v>0</v>
      </c>
      <c r="P385" s="44">
        <f t="shared" si="80"/>
        <v>0</v>
      </c>
      <c r="Q385" s="42">
        <f t="shared" si="81"/>
        <v>0</v>
      </c>
      <c r="R385" s="42">
        <v>0</v>
      </c>
      <c r="S385" s="43">
        <v>0</v>
      </c>
      <c r="T385" s="42">
        <f t="shared" si="82"/>
        <v>0</v>
      </c>
      <c r="U385" s="42">
        <v>0</v>
      </c>
      <c r="V385" s="42">
        <v>0</v>
      </c>
      <c r="W385" s="42">
        <f t="shared" si="83"/>
        <v>0</v>
      </c>
      <c r="X385" s="42">
        <v>0</v>
      </c>
      <c r="Y385" s="43">
        <v>0</v>
      </c>
      <c r="Z385" s="44">
        <f t="shared" si="84"/>
        <v>0</v>
      </c>
      <c r="AA385" s="42">
        <f t="shared" si="85"/>
        <v>0</v>
      </c>
      <c r="AB385" s="42">
        <v>0</v>
      </c>
      <c r="AC385" s="43">
        <v>0</v>
      </c>
      <c r="AD385" s="42">
        <f t="shared" si="86"/>
        <v>0</v>
      </c>
      <c r="AE385" s="42">
        <v>0</v>
      </c>
      <c r="AF385" s="43">
        <v>0</v>
      </c>
      <c r="AG385" s="42">
        <f t="shared" si="87"/>
        <v>0</v>
      </c>
      <c r="AH385" s="42">
        <v>0</v>
      </c>
      <c r="AI385" s="43">
        <v>0</v>
      </c>
      <c r="AJ385" s="42">
        <f t="shared" si="88"/>
        <v>0</v>
      </c>
      <c r="AK385" s="42">
        <v>0</v>
      </c>
      <c r="AL385" s="43">
        <v>0</v>
      </c>
      <c r="AM385" s="42">
        <f t="shared" si="89"/>
        <v>0</v>
      </c>
      <c r="AN385" s="42">
        <v>0</v>
      </c>
      <c r="AO385" s="43">
        <v>0</v>
      </c>
    </row>
    <row r="386" spans="1:41" ht="19.5" customHeight="1">
      <c r="A386" s="41" t="s">
        <v>340</v>
      </c>
      <c r="B386" s="41" t="s">
        <v>93</v>
      </c>
      <c r="C386" s="41" t="s">
        <v>232</v>
      </c>
      <c r="D386" s="41" t="s">
        <v>341</v>
      </c>
      <c r="E386" s="42">
        <f t="shared" si="75"/>
        <v>0.04</v>
      </c>
      <c r="F386" s="42">
        <f t="shared" si="76"/>
        <v>0.04</v>
      </c>
      <c r="G386" s="42">
        <f t="shared" si="77"/>
        <v>0.04</v>
      </c>
      <c r="H386" s="42">
        <v>0.04</v>
      </c>
      <c r="I386" s="43">
        <v>0</v>
      </c>
      <c r="J386" s="42">
        <f t="shared" si="78"/>
        <v>0</v>
      </c>
      <c r="K386" s="42">
        <v>0</v>
      </c>
      <c r="L386" s="43">
        <v>0</v>
      </c>
      <c r="M386" s="42">
        <f t="shared" si="79"/>
        <v>0</v>
      </c>
      <c r="N386" s="42">
        <v>0</v>
      </c>
      <c r="O386" s="43">
        <v>0</v>
      </c>
      <c r="P386" s="44">
        <f t="shared" si="80"/>
        <v>0</v>
      </c>
      <c r="Q386" s="42">
        <f t="shared" si="81"/>
        <v>0</v>
      </c>
      <c r="R386" s="42">
        <v>0</v>
      </c>
      <c r="S386" s="43">
        <v>0</v>
      </c>
      <c r="T386" s="42">
        <f t="shared" si="82"/>
        <v>0</v>
      </c>
      <c r="U386" s="42">
        <v>0</v>
      </c>
      <c r="V386" s="42">
        <v>0</v>
      </c>
      <c r="W386" s="42">
        <f t="shared" si="83"/>
        <v>0</v>
      </c>
      <c r="X386" s="42">
        <v>0</v>
      </c>
      <c r="Y386" s="43">
        <v>0</v>
      </c>
      <c r="Z386" s="44">
        <f t="shared" si="84"/>
        <v>0</v>
      </c>
      <c r="AA386" s="42">
        <f t="shared" si="85"/>
        <v>0</v>
      </c>
      <c r="AB386" s="42">
        <v>0</v>
      </c>
      <c r="AC386" s="43">
        <v>0</v>
      </c>
      <c r="AD386" s="42">
        <f t="shared" si="86"/>
        <v>0</v>
      </c>
      <c r="AE386" s="42">
        <v>0</v>
      </c>
      <c r="AF386" s="43">
        <v>0</v>
      </c>
      <c r="AG386" s="42">
        <f t="shared" si="87"/>
        <v>0</v>
      </c>
      <c r="AH386" s="42">
        <v>0</v>
      </c>
      <c r="AI386" s="43">
        <v>0</v>
      </c>
      <c r="AJ386" s="42">
        <f t="shared" si="88"/>
        <v>0</v>
      </c>
      <c r="AK386" s="42">
        <v>0</v>
      </c>
      <c r="AL386" s="43">
        <v>0</v>
      </c>
      <c r="AM386" s="42">
        <f t="shared" si="89"/>
        <v>0</v>
      </c>
      <c r="AN386" s="42">
        <v>0</v>
      </c>
      <c r="AO386" s="43">
        <v>0</v>
      </c>
    </row>
    <row r="387" spans="1:41" ht="19.5" customHeight="1">
      <c r="A387" s="41" t="s">
        <v>38</v>
      </c>
      <c r="B387" s="41" t="s">
        <v>38</v>
      </c>
      <c r="C387" s="41" t="s">
        <v>38</v>
      </c>
      <c r="D387" s="41" t="s">
        <v>234</v>
      </c>
      <c r="E387" s="42">
        <f t="shared" si="75"/>
        <v>17771.27</v>
      </c>
      <c r="F387" s="42">
        <f t="shared" si="76"/>
        <v>1402.27</v>
      </c>
      <c r="G387" s="42">
        <f t="shared" si="77"/>
        <v>1402.27</v>
      </c>
      <c r="H387" s="42">
        <v>1402.27</v>
      </c>
      <c r="I387" s="43">
        <v>0</v>
      </c>
      <c r="J387" s="42">
        <f t="shared" si="78"/>
        <v>0</v>
      </c>
      <c r="K387" s="42">
        <v>0</v>
      </c>
      <c r="L387" s="43">
        <v>0</v>
      </c>
      <c r="M387" s="42">
        <f t="shared" si="79"/>
        <v>0</v>
      </c>
      <c r="N387" s="42">
        <v>0</v>
      </c>
      <c r="O387" s="43">
        <v>0</v>
      </c>
      <c r="P387" s="44">
        <f t="shared" si="80"/>
        <v>0</v>
      </c>
      <c r="Q387" s="42">
        <f t="shared" si="81"/>
        <v>0</v>
      </c>
      <c r="R387" s="42">
        <v>0</v>
      </c>
      <c r="S387" s="43">
        <v>0</v>
      </c>
      <c r="T387" s="42">
        <f t="shared" si="82"/>
        <v>0</v>
      </c>
      <c r="U387" s="42">
        <v>0</v>
      </c>
      <c r="V387" s="42">
        <v>0</v>
      </c>
      <c r="W387" s="42">
        <f t="shared" si="83"/>
        <v>0</v>
      </c>
      <c r="X387" s="42">
        <v>0</v>
      </c>
      <c r="Y387" s="43">
        <v>0</v>
      </c>
      <c r="Z387" s="44">
        <f t="shared" si="84"/>
        <v>16369</v>
      </c>
      <c r="AA387" s="42">
        <f t="shared" si="85"/>
        <v>16369</v>
      </c>
      <c r="AB387" s="42">
        <v>2249</v>
      </c>
      <c r="AC387" s="43">
        <v>14120</v>
      </c>
      <c r="AD387" s="42">
        <f t="shared" si="86"/>
        <v>0</v>
      </c>
      <c r="AE387" s="42">
        <v>0</v>
      </c>
      <c r="AF387" s="43">
        <v>0</v>
      </c>
      <c r="AG387" s="42">
        <f t="shared" si="87"/>
        <v>0</v>
      </c>
      <c r="AH387" s="42">
        <v>0</v>
      </c>
      <c r="AI387" s="43">
        <v>0</v>
      </c>
      <c r="AJ387" s="42">
        <f t="shared" si="88"/>
        <v>0</v>
      </c>
      <c r="AK387" s="42">
        <v>0</v>
      </c>
      <c r="AL387" s="43">
        <v>0</v>
      </c>
      <c r="AM387" s="42">
        <f t="shared" si="89"/>
        <v>0</v>
      </c>
      <c r="AN387" s="42">
        <v>0</v>
      </c>
      <c r="AO387" s="43">
        <v>0</v>
      </c>
    </row>
    <row r="388" spans="1:41" ht="19.5" customHeight="1">
      <c r="A388" s="41" t="s">
        <v>38</v>
      </c>
      <c r="B388" s="41" t="s">
        <v>38</v>
      </c>
      <c r="C388" s="41" t="s">
        <v>38</v>
      </c>
      <c r="D388" s="41" t="s">
        <v>344</v>
      </c>
      <c r="E388" s="42">
        <f t="shared" si="75"/>
        <v>3054</v>
      </c>
      <c r="F388" s="42">
        <f t="shared" si="76"/>
        <v>1400</v>
      </c>
      <c r="G388" s="42">
        <f t="shared" si="77"/>
        <v>1400</v>
      </c>
      <c r="H388" s="42">
        <v>1400</v>
      </c>
      <c r="I388" s="43">
        <v>0</v>
      </c>
      <c r="J388" s="42">
        <f t="shared" si="78"/>
        <v>0</v>
      </c>
      <c r="K388" s="42">
        <v>0</v>
      </c>
      <c r="L388" s="43">
        <v>0</v>
      </c>
      <c r="M388" s="42">
        <f t="shared" si="79"/>
        <v>0</v>
      </c>
      <c r="N388" s="42">
        <v>0</v>
      </c>
      <c r="O388" s="43">
        <v>0</v>
      </c>
      <c r="P388" s="44">
        <f t="shared" si="80"/>
        <v>0</v>
      </c>
      <c r="Q388" s="42">
        <f t="shared" si="81"/>
        <v>0</v>
      </c>
      <c r="R388" s="42">
        <v>0</v>
      </c>
      <c r="S388" s="43">
        <v>0</v>
      </c>
      <c r="T388" s="42">
        <f t="shared" si="82"/>
        <v>0</v>
      </c>
      <c r="U388" s="42">
        <v>0</v>
      </c>
      <c r="V388" s="42">
        <v>0</v>
      </c>
      <c r="W388" s="42">
        <f t="shared" si="83"/>
        <v>0</v>
      </c>
      <c r="X388" s="42">
        <v>0</v>
      </c>
      <c r="Y388" s="43">
        <v>0</v>
      </c>
      <c r="Z388" s="44">
        <f t="shared" si="84"/>
        <v>1654</v>
      </c>
      <c r="AA388" s="42">
        <f t="shared" si="85"/>
        <v>1654</v>
      </c>
      <c r="AB388" s="42">
        <v>1654</v>
      </c>
      <c r="AC388" s="43">
        <v>0</v>
      </c>
      <c r="AD388" s="42">
        <f t="shared" si="86"/>
        <v>0</v>
      </c>
      <c r="AE388" s="42">
        <v>0</v>
      </c>
      <c r="AF388" s="43">
        <v>0</v>
      </c>
      <c r="AG388" s="42">
        <f t="shared" si="87"/>
        <v>0</v>
      </c>
      <c r="AH388" s="42">
        <v>0</v>
      </c>
      <c r="AI388" s="43">
        <v>0</v>
      </c>
      <c r="AJ388" s="42">
        <f t="shared" si="88"/>
        <v>0</v>
      </c>
      <c r="AK388" s="42">
        <v>0</v>
      </c>
      <c r="AL388" s="43">
        <v>0</v>
      </c>
      <c r="AM388" s="42">
        <f t="shared" si="89"/>
        <v>0</v>
      </c>
      <c r="AN388" s="42">
        <v>0</v>
      </c>
      <c r="AO388" s="43">
        <v>0</v>
      </c>
    </row>
    <row r="389" spans="1:41" ht="19.5" customHeight="1">
      <c r="A389" s="41" t="s">
        <v>345</v>
      </c>
      <c r="B389" s="41" t="s">
        <v>93</v>
      </c>
      <c r="C389" s="41" t="s">
        <v>235</v>
      </c>
      <c r="D389" s="41" t="s">
        <v>346</v>
      </c>
      <c r="E389" s="42">
        <f t="shared" si="75"/>
        <v>3054</v>
      </c>
      <c r="F389" s="42">
        <f t="shared" si="76"/>
        <v>1400</v>
      </c>
      <c r="G389" s="42">
        <f t="shared" si="77"/>
        <v>1400</v>
      </c>
      <c r="H389" s="42">
        <v>1400</v>
      </c>
      <c r="I389" s="43">
        <v>0</v>
      </c>
      <c r="J389" s="42">
        <f t="shared" si="78"/>
        <v>0</v>
      </c>
      <c r="K389" s="42">
        <v>0</v>
      </c>
      <c r="L389" s="43">
        <v>0</v>
      </c>
      <c r="M389" s="42">
        <f t="shared" si="79"/>
        <v>0</v>
      </c>
      <c r="N389" s="42">
        <v>0</v>
      </c>
      <c r="O389" s="43">
        <v>0</v>
      </c>
      <c r="P389" s="44">
        <f t="shared" si="80"/>
        <v>0</v>
      </c>
      <c r="Q389" s="42">
        <f t="shared" si="81"/>
        <v>0</v>
      </c>
      <c r="R389" s="42">
        <v>0</v>
      </c>
      <c r="S389" s="43">
        <v>0</v>
      </c>
      <c r="T389" s="42">
        <f t="shared" si="82"/>
        <v>0</v>
      </c>
      <c r="U389" s="42">
        <v>0</v>
      </c>
      <c r="V389" s="42">
        <v>0</v>
      </c>
      <c r="W389" s="42">
        <f t="shared" si="83"/>
        <v>0</v>
      </c>
      <c r="X389" s="42">
        <v>0</v>
      </c>
      <c r="Y389" s="43">
        <v>0</v>
      </c>
      <c r="Z389" s="44">
        <f t="shared" si="84"/>
        <v>1654</v>
      </c>
      <c r="AA389" s="42">
        <f t="shared" si="85"/>
        <v>1654</v>
      </c>
      <c r="AB389" s="42">
        <v>1654</v>
      </c>
      <c r="AC389" s="43">
        <v>0</v>
      </c>
      <c r="AD389" s="42">
        <f t="shared" si="86"/>
        <v>0</v>
      </c>
      <c r="AE389" s="42">
        <v>0</v>
      </c>
      <c r="AF389" s="43">
        <v>0</v>
      </c>
      <c r="AG389" s="42">
        <f t="shared" si="87"/>
        <v>0</v>
      </c>
      <c r="AH389" s="42">
        <v>0</v>
      </c>
      <c r="AI389" s="43">
        <v>0</v>
      </c>
      <c r="AJ389" s="42">
        <f t="shared" si="88"/>
        <v>0</v>
      </c>
      <c r="AK389" s="42">
        <v>0</v>
      </c>
      <c r="AL389" s="43">
        <v>0</v>
      </c>
      <c r="AM389" s="42">
        <f t="shared" si="89"/>
        <v>0</v>
      </c>
      <c r="AN389" s="42">
        <v>0</v>
      </c>
      <c r="AO389" s="43">
        <v>0</v>
      </c>
    </row>
    <row r="390" spans="1:41" ht="19.5" customHeight="1">
      <c r="A390" s="41" t="s">
        <v>38</v>
      </c>
      <c r="B390" s="41" t="s">
        <v>38</v>
      </c>
      <c r="C390" s="41" t="s">
        <v>38</v>
      </c>
      <c r="D390" s="41" t="s">
        <v>348</v>
      </c>
      <c r="E390" s="42">
        <f t="shared" si="75"/>
        <v>14120</v>
      </c>
      <c r="F390" s="42">
        <f t="shared" si="76"/>
        <v>0</v>
      </c>
      <c r="G390" s="42">
        <f t="shared" si="77"/>
        <v>0</v>
      </c>
      <c r="H390" s="42">
        <v>0</v>
      </c>
      <c r="I390" s="43">
        <v>0</v>
      </c>
      <c r="J390" s="42">
        <f t="shared" si="78"/>
        <v>0</v>
      </c>
      <c r="K390" s="42">
        <v>0</v>
      </c>
      <c r="L390" s="43">
        <v>0</v>
      </c>
      <c r="M390" s="42">
        <f t="shared" si="79"/>
        <v>0</v>
      </c>
      <c r="N390" s="42">
        <v>0</v>
      </c>
      <c r="O390" s="43">
        <v>0</v>
      </c>
      <c r="P390" s="44">
        <f t="shared" si="80"/>
        <v>0</v>
      </c>
      <c r="Q390" s="42">
        <f t="shared" si="81"/>
        <v>0</v>
      </c>
      <c r="R390" s="42">
        <v>0</v>
      </c>
      <c r="S390" s="43">
        <v>0</v>
      </c>
      <c r="T390" s="42">
        <f t="shared" si="82"/>
        <v>0</v>
      </c>
      <c r="U390" s="42">
        <v>0</v>
      </c>
      <c r="V390" s="42">
        <v>0</v>
      </c>
      <c r="W390" s="42">
        <f t="shared" si="83"/>
        <v>0</v>
      </c>
      <c r="X390" s="42">
        <v>0</v>
      </c>
      <c r="Y390" s="43">
        <v>0</v>
      </c>
      <c r="Z390" s="44">
        <f t="shared" si="84"/>
        <v>14120</v>
      </c>
      <c r="AA390" s="42">
        <f t="shared" si="85"/>
        <v>14120</v>
      </c>
      <c r="AB390" s="42">
        <v>0</v>
      </c>
      <c r="AC390" s="43">
        <v>14120</v>
      </c>
      <c r="AD390" s="42">
        <f t="shared" si="86"/>
        <v>0</v>
      </c>
      <c r="AE390" s="42">
        <v>0</v>
      </c>
      <c r="AF390" s="43">
        <v>0</v>
      </c>
      <c r="AG390" s="42">
        <f t="shared" si="87"/>
        <v>0</v>
      </c>
      <c r="AH390" s="42">
        <v>0</v>
      </c>
      <c r="AI390" s="43">
        <v>0</v>
      </c>
      <c r="AJ390" s="42">
        <f t="shared" si="88"/>
        <v>0</v>
      </c>
      <c r="AK390" s="42">
        <v>0</v>
      </c>
      <c r="AL390" s="43">
        <v>0</v>
      </c>
      <c r="AM390" s="42">
        <f t="shared" si="89"/>
        <v>0</v>
      </c>
      <c r="AN390" s="42">
        <v>0</v>
      </c>
      <c r="AO390" s="43">
        <v>0</v>
      </c>
    </row>
    <row r="391" spans="1:41" ht="19.5" customHeight="1">
      <c r="A391" s="41" t="s">
        <v>349</v>
      </c>
      <c r="B391" s="41" t="s">
        <v>102</v>
      </c>
      <c r="C391" s="41" t="s">
        <v>235</v>
      </c>
      <c r="D391" s="41" t="s">
        <v>351</v>
      </c>
      <c r="E391" s="42">
        <f aca="true" t="shared" si="90" ref="E391:E448">SUM(F391,P391,Z391)</f>
        <v>14120</v>
      </c>
      <c r="F391" s="42">
        <f aca="true" t="shared" si="91" ref="F391:F448">SUM(G391,J391,M391)</f>
        <v>0</v>
      </c>
      <c r="G391" s="42">
        <f aca="true" t="shared" si="92" ref="G391:G448">SUM(H391:I391)</f>
        <v>0</v>
      </c>
      <c r="H391" s="42">
        <v>0</v>
      </c>
      <c r="I391" s="43">
        <v>0</v>
      </c>
      <c r="J391" s="42">
        <f aca="true" t="shared" si="93" ref="J391:J448">SUM(K391:L391)</f>
        <v>0</v>
      </c>
      <c r="K391" s="42">
        <v>0</v>
      </c>
      <c r="L391" s="43">
        <v>0</v>
      </c>
      <c r="M391" s="42">
        <f aca="true" t="shared" si="94" ref="M391:M448">SUM(N391:O391)</f>
        <v>0</v>
      </c>
      <c r="N391" s="42">
        <v>0</v>
      </c>
      <c r="O391" s="43">
        <v>0</v>
      </c>
      <c r="P391" s="44">
        <f aca="true" t="shared" si="95" ref="P391:P448">SUM(Q391,T391,W391)</f>
        <v>0</v>
      </c>
      <c r="Q391" s="42">
        <f aca="true" t="shared" si="96" ref="Q391:Q448">SUM(R391:S391)</f>
        <v>0</v>
      </c>
      <c r="R391" s="42">
        <v>0</v>
      </c>
      <c r="S391" s="43">
        <v>0</v>
      </c>
      <c r="T391" s="42">
        <f aca="true" t="shared" si="97" ref="T391:T448">SUM(U391:V391)</f>
        <v>0</v>
      </c>
      <c r="U391" s="42">
        <v>0</v>
      </c>
      <c r="V391" s="42">
        <v>0</v>
      </c>
      <c r="W391" s="42">
        <f aca="true" t="shared" si="98" ref="W391:W448">SUM(X391:Y391)</f>
        <v>0</v>
      </c>
      <c r="X391" s="42">
        <v>0</v>
      </c>
      <c r="Y391" s="43">
        <v>0</v>
      </c>
      <c r="Z391" s="44">
        <f aca="true" t="shared" si="99" ref="Z391:Z448">SUM(AA391,AD391,AG391,AJ391,AM391)</f>
        <v>14120</v>
      </c>
      <c r="AA391" s="42">
        <f aca="true" t="shared" si="100" ref="AA391:AA448">SUM(AB391:AC391)</f>
        <v>14120</v>
      </c>
      <c r="AB391" s="42">
        <v>0</v>
      </c>
      <c r="AC391" s="43">
        <v>14120</v>
      </c>
      <c r="AD391" s="42">
        <f aca="true" t="shared" si="101" ref="AD391:AD448">SUM(AE391:AF391)</f>
        <v>0</v>
      </c>
      <c r="AE391" s="42">
        <v>0</v>
      </c>
      <c r="AF391" s="43">
        <v>0</v>
      </c>
      <c r="AG391" s="42">
        <f aca="true" t="shared" si="102" ref="AG391:AG448">SUM(AH391:AI391)</f>
        <v>0</v>
      </c>
      <c r="AH391" s="42">
        <v>0</v>
      </c>
      <c r="AI391" s="43">
        <v>0</v>
      </c>
      <c r="AJ391" s="42">
        <f aca="true" t="shared" si="103" ref="AJ391:AJ448">SUM(AK391:AL391)</f>
        <v>0</v>
      </c>
      <c r="AK391" s="42">
        <v>0</v>
      </c>
      <c r="AL391" s="43">
        <v>0</v>
      </c>
      <c r="AM391" s="42">
        <f aca="true" t="shared" si="104" ref="AM391:AM448">SUM(AN391:AO391)</f>
        <v>0</v>
      </c>
      <c r="AN391" s="42">
        <v>0</v>
      </c>
      <c r="AO391" s="43">
        <v>0</v>
      </c>
    </row>
    <row r="392" spans="1:41" ht="19.5" customHeight="1">
      <c r="A392" s="41" t="s">
        <v>38</v>
      </c>
      <c r="B392" s="41" t="s">
        <v>38</v>
      </c>
      <c r="C392" s="41" t="s">
        <v>38</v>
      </c>
      <c r="D392" s="41" t="s">
        <v>339</v>
      </c>
      <c r="E392" s="42">
        <f t="shared" si="90"/>
        <v>597.27</v>
      </c>
      <c r="F392" s="42">
        <f t="shared" si="91"/>
        <v>2.27</v>
      </c>
      <c r="G392" s="42">
        <f t="shared" si="92"/>
        <v>2.27</v>
      </c>
      <c r="H392" s="42">
        <v>2.27</v>
      </c>
      <c r="I392" s="43">
        <v>0</v>
      </c>
      <c r="J392" s="42">
        <f t="shared" si="93"/>
        <v>0</v>
      </c>
      <c r="K392" s="42">
        <v>0</v>
      </c>
      <c r="L392" s="43">
        <v>0</v>
      </c>
      <c r="M392" s="42">
        <f t="shared" si="94"/>
        <v>0</v>
      </c>
      <c r="N392" s="42">
        <v>0</v>
      </c>
      <c r="O392" s="43">
        <v>0</v>
      </c>
      <c r="P392" s="44">
        <f t="shared" si="95"/>
        <v>0</v>
      </c>
      <c r="Q392" s="42">
        <f t="shared" si="96"/>
        <v>0</v>
      </c>
      <c r="R392" s="42">
        <v>0</v>
      </c>
      <c r="S392" s="43">
        <v>0</v>
      </c>
      <c r="T392" s="42">
        <f t="shared" si="97"/>
        <v>0</v>
      </c>
      <c r="U392" s="42">
        <v>0</v>
      </c>
      <c r="V392" s="42">
        <v>0</v>
      </c>
      <c r="W392" s="42">
        <f t="shared" si="98"/>
        <v>0</v>
      </c>
      <c r="X392" s="42">
        <v>0</v>
      </c>
      <c r="Y392" s="43">
        <v>0</v>
      </c>
      <c r="Z392" s="44">
        <f t="shared" si="99"/>
        <v>595</v>
      </c>
      <c r="AA392" s="42">
        <f t="shared" si="100"/>
        <v>595</v>
      </c>
      <c r="AB392" s="42">
        <v>595</v>
      </c>
      <c r="AC392" s="43">
        <v>0</v>
      </c>
      <c r="AD392" s="42">
        <f t="shared" si="101"/>
        <v>0</v>
      </c>
      <c r="AE392" s="42">
        <v>0</v>
      </c>
      <c r="AF392" s="43">
        <v>0</v>
      </c>
      <c r="AG392" s="42">
        <f t="shared" si="102"/>
        <v>0</v>
      </c>
      <c r="AH392" s="42">
        <v>0</v>
      </c>
      <c r="AI392" s="43">
        <v>0</v>
      </c>
      <c r="AJ392" s="42">
        <f t="shared" si="103"/>
        <v>0</v>
      </c>
      <c r="AK392" s="42">
        <v>0</v>
      </c>
      <c r="AL392" s="43">
        <v>0</v>
      </c>
      <c r="AM392" s="42">
        <f t="shared" si="104"/>
        <v>0</v>
      </c>
      <c r="AN392" s="42">
        <v>0</v>
      </c>
      <c r="AO392" s="43">
        <v>0</v>
      </c>
    </row>
    <row r="393" spans="1:41" ht="19.5" customHeight="1">
      <c r="A393" s="41" t="s">
        <v>340</v>
      </c>
      <c r="B393" s="41" t="s">
        <v>85</v>
      </c>
      <c r="C393" s="41" t="s">
        <v>235</v>
      </c>
      <c r="D393" s="41" t="s">
        <v>343</v>
      </c>
      <c r="E393" s="42">
        <f t="shared" si="90"/>
        <v>597.27</v>
      </c>
      <c r="F393" s="42">
        <f t="shared" si="91"/>
        <v>2.27</v>
      </c>
      <c r="G393" s="42">
        <f t="shared" si="92"/>
        <v>2.27</v>
      </c>
      <c r="H393" s="42">
        <v>2.27</v>
      </c>
      <c r="I393" s="43">
        <v>0</v>
      </c>
      <c r="J393" s="42">
        <f t="shared" si="93"/>
        <v>0</v>
      </c>
      <c r="K393" s="42">
        <v>0</v>
      </c>
      <c r="L393" s="43">
        <v>0</v>
      </c>
      <c r="M393" s="42">
        <f t="shared" si="94"/>
        <v>0</v>
      </c>
      <c r="N393" s="42">
        <v>0</v>
      </c>
      <c r="O393" s="43">
        <v>0</v>
      </c>
      <c r="P393" s="44">
        <f t="shared" si="95"/>
        <v>0</v>
      </c>
      <c r="Q393" s="42">
        <f t="shared" si="96"/>
        <v>0</v>
      </c>
      <c r="R393" s="42">
        <v>0</v>
      </c>
      <c r="S393" s="43">
        <v>0</v>
      </c>
      <c r="T393" s="42">
        <f t="shared" si="97"/>
        <v>0</v>
      </c>
      <c r="U393" s="42">
        <v>0</v>
      </c>
      <c r="V393" s="42">
        <v>0</v>
      </c>
      <c r="W393" s="42">
        <f t="shared" si="98"/>
        <v>0</v>
      </c>
      <c r="X393" s="42">
        <v>0</v>
      </c>
      <c r="Y393" s="43">
        <v>0</v>
      </c>
      <c r="Z393" s="44">
        <f t="shared" si="99"/>
        <v>595</v>
      </c>
      <c r="AA393" s="42">
        <f t="shared" si="100"/>
        <v>595</v>
      </c>
      <c r="AB393" s="42">
        <v>595</v>
      </c>
      <c r="AC393" s="43">
        <v>0</v>
      </c>
      <c r="AD393" s="42">
        <f t="shared" si="101"/>
        <v>0</v>
      </c>
      <c r="AE393" s="42">
        <v>0</v>
      </c>
      <c r="AF393" s="43">
        <v>0</v>
      </c>
      <c r="AG393" s="42">
        <f t="shared" si="102"/>
        <v>0</v>
      </c>
      <c r="AH393" s="42">
        <v>0</v>
      </c>
      <c r="AI393" s="43">
        <v>0</v>
      </c>
      <c r="AJ393" s="42">
        <f t="shared" si="103"/>
        <v>0</v>
      </c>
      <c r="AK393" s="42">
        <v>0</v>
      </c>
      <c r="AL393" s="43">
        <v>0</v>
      </c>
      <c r="AM393" s="42">
        <f t="shared" si="104"/>
        <v>0</v>
      </c>
      <c r="AN393" s="42">
        <v>0</v>
      </c>
      <c r="AO393" s="43">
        <v>0</v>
      </c>
    </row>
    <row r="394" spans="1:41" ht="19.5" customHeight="1">
      <c r="A394" s="41" t="s">
        <v>38</v>
      </c>
      <c r="B394" s="41" t="s">
        <v>38</v>
      </c>
      <c r="C394" s="41" t="s">
        <v>38</v>
      </c>
      <c r="D394" s="41" t="s">
        <v>239</v>
      </c>
      <c r="E394" s="42">
        <f t="shared" si="90"/>
        <v>2941.44</v>
      </c>
      <c r="F394" s="42">
        <f t="shared" si="91"/>
        <v>2941.44</v>
      </c>
      <c r="G394" s="42">
        <f t="shared" si="92"/>
        <v>2941.44</v>
      </c>
      <c r="H394" s="42">
        <v>2311.44</v>
      </c>
      <c r="I394" s="43">
        <v>630</v>
      </c>
      <c r="J394" s="42">
        <f t="shared" si="93"/>
        <v>0</v>
      </c>
      <c r="K394" s="42">
        <v>0</v>
      </c>
      <c r="L394" s="43">
        <v>0</v>
      </c>
      <c r="M394" s="42">
        <f t="shared" si="94"/>
        <v>0</v>
      </c>
      <c r="N394" s="42">
        <v>0</v>
      </c>
      <c r="O394" s="43">
        <v>0</v>
      </c>
      <c r="P394" s="44">
        <f t="shared" si="95"/>
        <v>0</v>
      </c>
      <c r="Q394" s="42">
        <f t="shared" si="96"/>
        <v>0</v>
      </c>
      <c r="R394" s="42">
        <v>0</v>
      </c>
      <c r="S394" s="43">
        <v>0</v>
      </c>
      <c r="T394" s="42">
        <f t="shared" si="97"/>
        <v>0</v>
      </c>
      <c r="U394" s="42">
        <v>0</v>
      </c>
      <c r="V394" s="42">
        <v>0</v>
      </c>
      <c r="W394" s="42">
        <f t="shared" si="98"/>
        <v>0</v>
      </c>
      <c r="X394" s="42">
        <v>0</v>
      </c>
      <c r="Y394" s="43">
        <v>0</v>
      </c>
      <c r="Z394" s="44">
        <f t="shared" si="99"/>
        <v>0</v>
      </c>
      <c r="AA394" s="42">
        <f t="shared" si="100"/>
        <v>0</v>
      </c>
      <c r="AB394" s="42">
        <v>0</v>
      </c>
      <c r="AC394" s="43">
        <v>0</v>
      </c>
      <c r="AD394" s="42">
        <f t="shared" si="101"/>
        <v>0</v>
      </c>
      <c r="AE394" s="42">
        <v>0</v>
      </c>
      <c r="AF394" s="43">
        <v>0</v>
      </c>
      <c r="AG394" s="42">
        <f t="shared" si="102"/>
        <v>0</v>
      </c>
      <c r="AH394" s="42">
        <v>0</v>
      </c>
      <c r="AI394" s="43">
        <v>0</v>
      </c>
      <c r="AJ394" s="42">
        <f t="shared" si="103"/>
        <v>0</v>
      </c>
      <c r="AK394" s="42">
        <v>0</v>
      </c>
      <c r="AL394" s="43">
        <v>0</v>
      </c>
      <c r="AM394" s="42">
        <f t="shared" si="104"/>
        <v>0</v>
      </c>
      <c r="AN394" s="42">
        <v>0</v>
      </c>
      <c r="AO394" s="43">
        <v>0</v>
      </c>
    </row>
    <row r="395" spans="1:41" ht="19.5" customHeight="1">
      <c r="A395" s="41" t="s">
        <v>38</v>
      </c>
      <c r="B395" s="41" t="s">
        <v>38</v>
      </c>
      <c r="C395" s="41" t="s">
        <v>38</v>
      </c>
      <c r="D395" s="41" t="s">
        <v>344</v>
      </c>
      <c r="E395" s="42">
        <f t="shared" si="90"/>
        <v>2208</v>
      </c>
      <c r="F395" s="42">
        <f t="shared" si="91"/>
        <v>2208</v>
      </c>
      <c r="G395" s="42">
        <f t="shared" si="92"/>
        <v>2208</v>
      </c>
      <c r="H395" s="42">
        <v>2208</v>
      </c>
      <c r="I395" s="43">
        <v>0</v>
      </c>
      <c r="J395" s="42">
        <f t="shared" si="93"/>
        <v>0</v>
      </c>
      <c r="K395" s="42">
        <v>0</v>
      </c>
      <c r="L395" s="43">
        <v>0</v>
      </c>
      <c r="M395" s="42">
        <f t="shared" si="94"/>
        <v>0</v>
      </c>
      <c r="N395" s="42">
        <v>0</v>
      </c>
      <c r="O395" s="43">
        <v>0</v>
      </c>
      <c r="P395" s="44">
        <f t="shared" si="95"/>
        <v>0</v>
      </c>
      <c r="Q395" s="42">
        <f t="shared" si="96"/>
        <v>0</v>
      </c>
      <c r="R395" s="42">
        <v>0</v>
      </c>
      <c r="S395" s="43">
        <v>0</v>
      </c>
      <c r="T395" s="42">
        <f t="shared" si="97"/>
        <v>0</v>
      </c>
      <c r="U395" s="42">
        <v>0</v>
      </c>
      <c r="V395" s="42">
        <v>0</v>
      </c>
      <c r="W395" s="42">
        <f t="shared" si="98"/>
        <v>0</v>
      </c>
      <c r="X395" s="42">
        <v>0</v>
      </c>
      <c r="Y395" s="43">
        <v>0</v>
      </c>
      <c r="Z395" s="44">
        <f t="shared" si="99"/>
        <v>0</v>
      </c>
      <c r="AA395" s="42">
        <f t="shared" si="100"/>
        <v>0</v>
      </c>
      <c r="AB395" s="42">
        <v>0</v>
      </c>
      <c r="AC395" s="43">
        <v>0</v>
      </c>
      <c r="AD395" s="42">
        <f t="shared" si="101"/>
        <v>0</v>
      </c>
      <c r="AE395" s="42">
        <v>0</v>
      </c>
      <c r="AF395" s="43">
        <v>0</v>
      </c>
      <c r="AG395" s="42">
        <f t="shared" si="102"/>
        <v>0</v>
      </c>
      <c r="AH395" s="42">
        <v>0</v>
      </c>
      <c r="AI395" s="43">
        <v>0</v>
      </c>
      <c r="AJ395" s="42">
        <f t="shared" si="103"/>
        <v>0</v>
      </c>
      <c r="AK395" s="42">
        <v>0</v>
      </c>
      <c r="AL395" s="43">
        <v>0</v>
      </c>
      <c r="AM395" s="42">
        <f t="shared" si="104"/>
        <v>0</v>
      </c>
      <c r="AN395" s="42">
        <v>0</v>
      </c>
      <c r="AO395" s="43">
        <v>0</v>
      </c>
    </row>
    <row r="396" spans="1:41" ht="19.5" customHeight="1">
      <c r="A396" s="41" t="s">
        <v>345</v>
      </c>
      <c r="B396" s="41" t="s">
        <v>93</v>
      </c>
      <c r="C396" s="41" t="s">
        <v>240</v>
      </c>
      <c r="D396" s="41" t="s">
        <v>346</v>
      </c>
      <c r="E396" s="42">
        <f t="shared" si="90"/>
        <v>2208</v>
      </c>
      <c r="F396" s="42">
        <f t="shared" si="91"/>
        <v>2208</v>
      </c>
      <c r="G396" s="42">
        <f t="shared" si="92"/>
        <v>2208</v>
      </c>
      <c r="H396" s="42">
        <v>2208</v>
      </c>
      <c r="I396" s="43">
        <v>0</v>
      </c>
      <c r="J396" s="42">
        <f t="shared" si="93"/>
        <v>0</v>
      </c>
      <c r="K396" s="42">
        <v>0</v>
      </c>
      <c r="L396" s="43">
        <v>0</v>
      </c>
      <c r="M396" s="42">
        <f t="shared" si="94"/>
        <v>0</v>
      </c>
      <c r="N396" s="42">
        <v>0</v>
      </c>
      <c r="O396" s="43">
        <v>0</v>
      </c>
      <c r="P396" s="44">
        <f t="shared" si="95"/>
        <v>0</v>
      </c>
      <c r="Q396" s="42">
        <f t="shared" si="96"/>
        <v>0</v>
      </c>
      <c r="R396" s="42">
        <v>0</v>
      </c>
      <c r="S396" s="43">
        <v>0</v>
      </c>
      <c r="T396" s="42">
        <f t="shared" si="97"/>
        <v>0</v>
      </c>
      <c r="U396" s="42">
        <v>0</v>
      </c>
      <c r="V396" s="42">
        <v>0</v>
      </c>
      <c r="W396" s="42">
        <f t="shared" si="98"/>
        <v>0</v>
      </c>
      <c r="X396" s="42">
        <v>0</v>
      </c>
      <c r="Y396" s="43">
        <v>0</v>
      </c>
      <c r="Z396" s="44">
        <f t="shared" si="99"/>
        <v>0</v>
      </c>
      <c r="AA396" s="42">
        <f t="shared" si="100"/>
        <v>0</v>
      </c>
      <c r="AB396" s="42">
        <v>0</v>
      </c>
      <c r="AC396" s="43">
        <v>0</v>
      </c>
      <c r="AD396" s="42">
        <f t="shared" si="101"/>
        <v>0</v>
      </c>
      <c r="AE396" s="42">
        <v>0</v>
      </c>
      <c r="AF396" s="43">
        <v>0</v>
      </c>
      <c r="AG396" s="42">
        <f t="shared" si="102"/>
        <v>0</v>
      </c>
      <c r="AH396" s="42">
        <v>0</v>
      </c>
      <c r="AI396" s="43">
        <v>0</v>
      </c>
      <c r="AJ396" s="42">
        <f t="shared" si="103"/>
        <v>0</v>
      </c>
      <c r="AK396" s="42">
        <v>0</v>
      </c>
      <c r="AL396" s="43">
        <v>0</v>
      </c>
      <c r="AM396" s="42">
        <f t="shared" si="104"/>
        <v>0</v>
      </c>
      <c r="AN396" s="42">
        <v>0</v>
      </c>
      <c r="AO396" s="43">
        <v>0</v>
      </c>
    </row>
    <row r="397" spans="1:41" ht="19.5" customHeight="1">
      <c r="A397" s="41" t="s">
        <v>38</v>
      </c>
      <c r="B397" s="41" t="s">
        <v>38</v>
      </c>
      <c r="C397" s="41" t="s">
        <v>38</v>
      </c>
      <c r="D397" s="41" t="s">
        <v>348</v>
      </c>
      <c r="E397" s="42">
        <f t="shared" si="90"/>
        <v>630</v>
      </c>
      <c r="F397" s="42">
        <f t="shared" si="91"/>
        <v>630</v>
      </c>
      <c r="G397" s="42">
        <f t="shared" si="92"/>
        <v>630</v>
      </c>
      <c r="H397" s="42">
        <v>0</v>
      </c>
      <c r="I397" s="43">
        <v>630</v>
      </c>
      <c r="J397" s="42">
        <f t="shared" si="93"/>
        <v>0</v>
      </c>
      <c r="K397" s="42">
        <v>0</v>
      </c>
      <c r="L397" s="43">
        <v>0</v>
      </c>
      <c r="M397" s="42">
        <f t="shared" si="94"/>
        <v>0</v>
      </c>
      <c r="N397" s="42">
        <v>0</v>
      </c>
      <c r="O397" s="43">
        <v>0</v>
      </c>
      <c r="P397" s="44">
        <f t="shared" si="95"/>
        <v>0</v>
      </c>
      <c r="Q397" s="42">
        <f t="shared" si="96"/>
        <v>0</v>
      </c>
      <c r="R397" s="42">
        <v>0</v>
      </c>
      <c r="S397" s="43">
        <v>0</v>
      </c>
      <c r="T397" s="42">
        <f t="shared" si="97"/>
        <v>0</v>
      </c>
      <c r="U397" s="42">
        <v>0</v>
      </c>
      <c r="V397" s="42">
        <v>0</v>
      </c>
      <c r="W397" s="42">
        <f t="shared" si="98"/>
        <v>0</v>
      </c>
      <c r="X397" s="42">
        <v>0</v>
      </c>
      <c r="Y397" s="43">
        <v>0</v>
      </c>
      <c r="Z397" s="44">
        <f t="shared" si="99"/>
        <v>0</v>
      </c>
      <c r="AA397" s="42">
        <f t="shared" si="100"/>
        <v>0</v>
      </c>
      <c r="AB397" s="42">
        <v>0</v>
      </c>
      <c r="AC397" s="43">
        <v>0</v>
      </c>
      <c r="AD397" s="42">
        <f t="shared" si="101"/>
        <v>0</v>
      </c>
      <c r="AE397" s="42">
        <v>0</v>
      </c>
      <c r="AF397" s="43">
        <v>0</v>
      </c>
      <c r="AG397" s="42">
        <f t="shared" si="102"/>
        <v>0</v>
      </c>
      <c r="AH397" s="42">
        <v>0</v>
      </c>
      <c r="AI397" s="43">
        <v>0</v>
      </c>
      <c r="AJ397" s="42">
        <f t="shared" si="103"/>
        <v>0</v>
      </c>
      <c r="AK397" s="42">
        <v>0</v>
      </c>
      <c r="AL397" s="43">
        <v>0</v>
      </c>
      <c r="AM397" s="42">
        <f t="shared" si="104"/>
        <v>0</v>
      </c>
      <c r="AN397" s="42">
        <v>0</v>
      </c>
      <c r="AO397" s="43">
        <v>0</v>
      </c>
    </row>
    <row r="398" spans="1:41" ht="19.5" customHeight="1">
      <c r="A398" s="41" t="s">
        <v>349</v>
      </c>
      <c r="B398" s="41" t="s">
        <v>93</v>
      </c>
      <c r="C398" s="41" t="s">
        <v>240</v>
      </c>
      <c r="D398" s="41" t="s">
        <v>350</v>
      </c>
      <c r="E398" s="42">
        <f t="shared" si="90"/>
        <v>630</v>
      </c>
      <c r="F398" s="42">
        <f t="shared" si="91"/>
        <v>630</v>
      </c>
      <c r="G398" s="42">
        <f t="shared" si="92"/>
        <v>630</v>
      </c>
      <c r="H398" s="42">
        <v>0</v>
      </c>
      <c r="I398" s="43">
        <v>630</v>
      </c>
      <c r="J398" s="42">
        <f t="shared" si="93"/>
        <v>0</v>
      </c>
      <c r="K398" s="42">
        <v>0</v>
      </c>
      <c r="L398" s="43">
        <v>0</v>
      </c>
      <c r="M398" s="42">
        <f t="shared" si="94"/>
        <v>0</v>
      </c>
      <c r="N398" s="42">
        <v>0</v>
      </c>
      <c r="O398" s="43">
        <v>0</v>
      </c>
      <c r="P398" s="44">
        <f t="shared" si="95"/>
        <v>0</v>
      </c>
      <c r="Q398" s="42">
        <f t="shared" si="96"/>
        <v>0</v>
      </c>
      <c r="R398" s="42">
        <v>0</v>
      </c>
      <c r="S398" s="43">
        <v>0</v>
      </c>
      <c r="T398" s="42">
        <f t="shared" si="97"/>
        <v>0</v>
      </c>
      <c r="U398" s="42">
        <v>0</v>
      </c>
      <c r="V398" s="42">
        <v>0</v>
      </c>
      <c r="W398" s="42">
        <f t="shared" si="98"/>
        <v>0</v>
      </c>
      <c r="X398" s="42">
        <v>0</v>
      </c>
      <c r="Y398" s="43">
        <v>0</v>
      </c>
      <c r="Z398" s="44">
        <f t="shared" si="99"/>
        <v>0</v>
      </c>
      <c r="AA398" s="42">
        <f t="shared" si="100"/>
        <v>0</v>
      </c>
      <c r="AB398" s="42">
        <v>0</v>
      </c>
      <c r="AC398" s="43">
        <v>0</v>
      </c>
      <c r="AD398" s="42">
        <f t="shared" si="101"/>
        <v>0</v>
      </c>
      <c r="AE398" s="42">
        <v>0</v>
      </c>
      <c r="AF398" s="43">
        <v>0</v>
      </c>
      <c r="AG398" s="42">
        <f t="shared" si="102"/>
        <v>0</v>
      </c>
      <c r="AH398" s="42">
        <v>0</v>
      </c>
      <c r="AI398" s="43">
        <v>0</v>
      </c>
      <c r="AJ398" s="42">
        <f t="shared" si="103"/>
        <v>0</v>
      </c>
      <c r="AK398" s="42">
        <v>0</v>
      </c>
      <c r="AL398" s="43">
        <v>0</v>
      </c>
      <c r="AM398" s="42">
        <f t="shared" si="104"/>
        <v>0</v>
      </c>
      <c r="AN398" s="42">
        <v>0</v>
      </c>
      <c r="AO398" s="43">
        <v>0</v>
      </c>
    </row>
    <row r="399" spans="1:41" ht="19.5" customHeight="1">
      <c r="A399" s="41" t="s">
        <v>38</v>
      </c>
      <c r="B399" s="41" t="s">
        <v>38</v>
      </c>
      <c r="C399" s="41" t="s">
        <v>38</v>
      </c>
      <c r="D399" s="41" t="s">
        <v>339</v>
      </c>
      <c r="E399" s="42">
        <f t="shared" si="90"/>
        <v>103.44</v>
      </c>
      <c r="F399" s="42">
        <f t="shared" si="91"/>
        <v>103.44</v>
      </c>
      <c r="G399" s="42">
        <f t="shared" si="92"/>
        <v>103.44</v>
      </c>
      <c r="H399" s="42">
        <v>103.44</v>
      </c>
      <c r="I399" s="43">
        <v>0</v>
      </c>
      <c r="J399" s="42">
        <f t="shared" si="93"/>
        <v>0</v>
      </c>
      <c r="K399" s="42">
        <v>0</v>
      </c>
      <c r="L399" s="43">
        <v>0</v>
      </c>
      <c r="M399" s="42">
        <f t="shared" si="94"/>
        <v>0</v>
      </c>
      <c r="N399" s="42">
        <v>0</v>
      </c>
      <c r="O399" s="43">
        <v>0</v>
      </c>
      <c r="P399" s="44">
        <f t="shared" si="95"/>
        <v>0</v>
      </c>
      <c r="Q399" s="42">
        <f t="shared" si="96"/>
        <v>0</v>
      </c>
      <c r="R399" s="42">
        <v>0</v>
      </c>
      <c r="S399" s="43">
        <v>0</v>
      </c>
      <c r="T399" s="42">
        <f t="shared" si="97"/>
        <v>0</v>
      </c>
      <c r="U399" s="42">
        <v>0</v>
      </c>
      <c r="V399" s="42">
        <v>0</v>
      </c>
      <c r="W399" s="42">
        <f t="shared" si="98"/>
        <v>0</v>
      </c>
      <c r="X399" s="42">
        <v>0</v>
      </c>
      <c r="Y399" s="43">
        <v>0</v>
      </c>
      <c r="Z399" s="44">
        <f t="shared" si="99"/>
        <v>0</v>
      </c>
      <c r="AA399" s="42">
        <f t="shared" si="100"/>
        <v>0</v>
      </c>
      <c r="AB399" s="42">
        <v>0</v>
      </c>
      <c r="AC399" s="43">
        <v>0</v>
      </c>
      <c r="AD399" s="42">
        <f t="shared" si="101"/>
        <v>0</v>
      </c>
      <c r="AE399" s="42">
        <v>0</v>
      </c>
      <c r="AF399" s="43">
        <v>0</v>
      </c>
      <c r="AG399" s="42">
        <f t="shared" si="102"/>
        <v>0</v>
      </c>
      <c r="AH399" s="42">
        <v>0</v>
      </c>
      <c r="AI399" s="43">
        <v>0</v>
      </c>
      <c r="AJ399" s="42">
        <f t="shared" si="103"/>
        <v>0</v>
      </c>
      <c r="AK399" s="42">
        <v>0</v>
      </c>
      <c r="AL399" s="43">
        <v>0</v>
      </c>
      <c r="AM399" s="42">
        <f t="shared" si="104"/>
        <v>0</v>
      </c>
      <c r="AN399" s="42">
        <v>0</v>
      </c>
      <c r="AO399" s="43">
        <v>0</v>
      </c>
    </row>
    <row r="400" spans="1:41" ht="19.5" customHeight="1">
      <c r="A400" s="41" t="s">
        <v>340</v>
      </c>
      <c r="B400" s="41" t="s">
        <v>93</v>
      </c>
      <c r="C400" s="41" t="s">
        <v>240</v>
      </c>
      <c r="D400" s="41" t="s">
        <v>341</v>
      </c>
      <c r="E400" s="42">
        <f t="shared" si="90"/>
        <v>92</v>
      </c>
      <c r="F400" s="42">
        <f t="shared" si="91"/>
        <v>92</v>
      </c>
      <c r="G400" s="42">
        <f t="shared" si="92"/>
        <v>92</v>
      </c>
      <c r="H400" s="42">
        <v>92</v>
      </c>
      <c r="I400" s="43">
        <v>0</v>
      </c>
      <c r="J400" s="42">
        <f t="shared" si="93"/>
        <v>0</v>
      </c>
      <c r="K400" s="42">
        <v>0</v>
      </c>
      <c r="L400" s="43">
        <v>0</v>
      </c>
      <c r="M400" s="42">
        <f t="shared" si="94"/>
        <v>0</v>
      </c>
      <c r="N400" s="42">
        <v>0</v>
      </c>
      <c r="O400" s="43">
        <v>0</v>
      </c>
      <c r="P400" s="44">
        <f t="shared" si="95"/>
        <v>0</v>
      </c>
      <c r="Q400" s="42">
        <f t="shared" si="96"/>
        <v>0</v>
      </c>
      <c r="R400" s="42">
        <v>0</v>
      </c>
      <c r="S400" s="43">
        <v>0</v>
      </c>
      <c r="T400" s="42">
        <f t="shared" si="97"/>
        <v>0</v>
      </c>
      <c r="U400" s="42">
        <v>0</v>
      </c>
      <c r="V400" s="42">
        <v>0</v>
      </c>
      <c r="W400" s="42">
        <f t="shared" si="98"/>
        <v>0</v>
      </c>
      <c r="X400" s="42">
        <v>0</v>
      </c>
      <c r="Y400" s="43">
        <v>0</v>
      </c>
      <c r="Z400" s="44">
        <f t="shared" si="99"/>
        <v>0</v>
      </c>
      <c r="AA400" s="42">
        <f t="shared" si="100"/>
        <v>0</v>
      </c>
      <c r="AB400" s="42">
        <v>0</v>
      </c>
      <c r="AC400" s="43">
        <v>0</v>
      </c>
      <c r="AD400" s="42">
        <f t="shared" si="101"/>
        <v>0</v>
      </c>
      <c r="AE400" s="42">
        <v>0</v>
      </c>
      <c r="AF400" s="43">
        <v>0</v>
      </c>
      <c r="AG400" s="42">
        <f t="shared" si="102"/>
        <v>0</v>
      </c>
      <c r="AH400" s="42">
        <v>0</v>
      </c>
      <c r="AI400" s="43">
        <v>0</v>
      </c>
      <c r="AJ400" s="42">
        <f t="shared" si="103"/>
        <v>0</v>
      </c>
      <c r="AK400" s="42">
        <v>0</v>
      </c>
      <c r="AL400" s="43">
        <v>0</v>
      </c>
      <c r="AM400" s="42">
        <f t="shared" si="104"/>
        <v>0</v>
      </c>
      <c r="AN400" s="42">
        <v>0</v>
      </c>
      <c r="AO400" s="43">
        <v>0</v>
      </c>
    </row>
    <row r="401" spans="1:41" ht="19.5" customHeight="1">
      <c r="A401" s="41" t="s">
        <v>340</v>
      </c>
      <c r="B401" s="41" t="s">
        <v>92</v>
      </c>
      <c r="C401" s="41" t="s">
        <v>240</v>
      </c>
      <c r="D401" s="41" t="s">
        <v>342</v>
      </c>
      <c r="E401" s="42">
        <f t="shared" si="90"/>
        <v>3.08</v>
      </c>
      <c r="F401" s="42">
        <f t="shared" si="91"/>
        <v>3.08</v>
      </c>
      <c r="G401" s="42">
        <f t="shared" si="92"/>
        <v>3.08</v>
      </c>
      <c r="H401" s="42">
        <v>3.08</v>
      </c>
      <c r="I401" s="43">
        <v>0</v>
      </c>
      <c r="J401" s="42">
        <f t="shared" si="93"/>
        <v>0</v>
      </c>
      <c r="K401" s="42">
        <v>0</v>
      </c>
      <c r="L401" s="43">
        <v>0</v>
      </c>
      <c r="M401" s="42">
        <f t="shared" si="94"/>
        <v>0</v>
      </c>
      <c r="N401" s="42">
        <v>0</v>
      </c>
      <c r="O401" s="43">
        <v>0</v>
      </c>
      <c r="P401" s="44">
        <f t="shared" si="95"/>
        <v>0</v>
      </c>
      <c r="Q401" s="42">
        <f t="shared" si="96"/>
        <v>0</v>
      </c>
      <c r="R401" s="42">
        <v>0</v>
      </c>
      <c r="S401" s="43">
        <v>0</v>
      </c>
      <c r="T401" s="42">
        <f t="shared" si="97"/>
        <v>0</v>
      </c>
      <c r="U401" s="42">
        <v>0</v>
      </c>
      <c r="V401" s="42">
        <v>0</v>
      </c>
      <c r="W401" s="42">
        <f t="shared" si="98"/>
        <v>0</v>
      </c>
      <c r="X401" s="42">
        <v>0</v>
      </c>
      <c r="Y401" s="43">
        <v>0</v>
      </c>
      <c r="Z401" s="44">
        <f t="shared" si="99"/>
        <v>0</v>
      </c>
      <c r="AA401" s="42">
        <f t="shared" si="100"/>
        <v>0</v>
      </c>
      <c r="AB401" s="42">
        <v>0</v>
      </c>
      <c r="AC401" s="43">
        <v>0</v>
      </c>
      <c r="AD401" s="42">
        <f t="shared" si="101"/>
        <v>0</v>
      </c>
      <c r="AE401" s="42">
        <v>0</v>
      </c>
      <c r="AF401" s="43">
        <v>0</v>
      </c>
      <c r="AG401" s="42">
        <f t="shared" si="102"/>
        <v>0</v>
      </c>
      <c r="AH401" s="42">
        <v>0</v>
      </c>
      <c r="AI401" s="43">
        <v>0</v>
      </c>
      <c r="AJ401" s="42">
        <f t="shared" si="103"/>
        <v>0</v>
      </c>
      <c r="AK401" s="42">
        <v>0</v>
      </c>
      <c r="AL401" s="43">
        <v>0</v>
      </c>
      <c r="AM401" s="42">
        <f t="shared" si="104"/>
        <v>0</v>
      </c>
      <c r="AN401" s="42">
        <v>0</v>
      </c>
      <c r="AO401" s="43">
        <v>0</v>
      </c>
    </row>
    <row r="402" spans="1:41" ht="19.5" customHeight="1">
      <c r="A402" s="41" t="s">
        <v>340</v>
      </c>
      <c r="B402" s="41" t="s">
        <v>85</v>
      </c>
      <c r="C402" s="41" t="s">
        <v>240</v>
      </c>
      <c r="D402" s="41" t="s">
        <v>343</v>
      </c>
      <c r="E402" s="42">
        <f t="shared" si="90"/>
        <v>8.36</v>
      </c>
      <c r="F402" s="42">
        <f t="shared" si="91"/>
        <v>8.36</v>
      </c>
      <c r="G402" s="42">
        <f t="shared" si="92"/>
        <v>8.36</v>
      </c>
      <c r="H402" s="42">
        <v>8.36</v>
      </c>
      <c r="I402" s="43">
        <v>0</v>
      </c>
      <c r="J402" s="42">
        <f t="shared" si="93"/>
        <v>0</v>
      </c>
      <c r="K402" s="42">
        <v>0</v>
      </c>
      <c r="L402" s="43">
        <v>0</v>
      </c>
      <c r="M402" s="42">
        <f t="shared" si="94"/>
        <v>0</v>
      </c>
      <c r="N402" s="42">
        <v>0</v>
      </c>
      <c r="O402" s="43">
        <v>0</v>
      </c>
      <c r="P402" s="44">
        <f t="shared" si="95"/>
        <v>0</v>
      </c>
      <c r="Q402" s="42">
        <f t="shared" si="96"/>
        <v>0</v>
      </c>
      <c r="R402" s="42">
        <v>0</v>
      </c>
      <c r="S402" s="43">
        <v>0</v>
      </c>
      <c r="T402" s="42">
        <f t="shared" si="97"/>
        <v>0</v>
      </c>
      <c r="U402" s="42">
        <v>0</v>
      </c>
      <c r="V402" s="42">
        <v>0</v>
      </c>
      <c r="W402" s="42">
        <f t="shared" si="98"/>
        <v>0</v>
      </c>
      <c r="X402" s="42">
        <v>0</v>
      </c>
      <c r="Y402" s="43">
        <v>0</v>
      </c>
      <c r="Z402" s="44">
        <f t="shared" si="99"/>
        <v>0</v>
      </c>
      <c r="AA402" s="42">
        <f t="shared" si="100"/>
        <v>0</v>
      </c>
      <c r="AB402" s="42">
        <v>0</v>
      </c>
      <c r="AC402" s="43">
        <v>0</v>
      </c>
      <c r="AD402" s="42">
        <f t="shared" si="101"/>
        <v>0</v>
      </c>
      <c r="AE402" s="42">
        <v>0</v>
      </c>
      <c r="AF402" s="43">
        <v>0</v>
      </c>
      <c r="AG402" s="42">
        <f t="shared" si="102"/>
        <v>0</v>
      </c>
      <c r="AH402" s="42">
        <v>0</v>
      </c>
      <c r="AI402" s="43">
        <v>0</v>
      </c>
      <c r="AJ402" s="42">
        <f t="shared" si="103"/>
        <v>0</v>
      </c>
      <c r="AK402" s="42">
        <v>0</v>
      </c>
      <c r="AL402" s="43">
        <v>0</v>
      </c>
      <c r="AM402" s="42">
        <f t="shared" si="104"/>
        <v>0</v>
      </c>
      <c r="AN402" s="42">
        <v>0</v>
      </c>
      <c r="AO402" s="43">
        <v>0</v>
      </c>
    </row>
    <row r="403" spans="1:41" ht="19.5" customHeight="1">
      <c r="A403" s="41" t="s">
        <v>38</v>
      </c>
      <c r="B403" s="41" t="s">
        <v>38</v>
      </c>
      <c r="C403" s="41" t="s">
        <v>38</v>
      </c>
      <c r="D403" s="41" t="s">
        <v>241</v>
      </c>
      <c r="E403" s="42">
        <f t="shared" si="90"/>
        <v>5851.96</v>
      </c>
      <c r="F403" s="42">
        <f t="shared" si="91"/>
        <v>3930.73</v>
      </c>
      <c r="G403" s="42">
        <f t="shared" si="92"/>
        <v>3930.73</v>
      </c>
      <c r="H403" s="42">
        <v>3200.73</v>
      </c>
      <c r="I403" s="43">
        <v>730</v>
      </c>
      <c r="J403" s="42">
        <f t="shared" si="93"/>
        <v>0</v>
      </c>
      <c r="K403" s="42">
        <v>0</v>
      </c>
      <c r="L403" s="43">
        <v>0</v>
      </c>
      <c r="M403" s="42">
        <f t="shared" si="94"/>
        <v>0</v>
      </c>
      <c r="N403" s="42">
        <v>0</v>
      </c>
      <c r="O403" s="43">
        <v>0</v>
      </c>
      <c r="P403" s="44">
        <f t="shared" si="95"/>
        <v>0</v>
      </c>
      <c r="Q403" s="42">
        <f t="shared" si="96"/>
        <v>0</v>
      </c>
      <c r="R403" s="42">
        <v>0</v>
      </c>
      <c r="S403" s="43">
        <v>0</v>
      </c>
      <c r="T403" s="42">
        <f t="shared" si="97"/>
        <v>0</v>
      </c>
      <c r="U403" s="42">
        <v>0</v>
      </c>
      <c r="V403" s="42">
        <v>0</v>
      </c>
      <c r="W403" s="42">
        <f t="shared" si="98"/>
        <v>0</v>
      </c>
      <c r="X403" s="42">
        <v>0</v>
      </c>
      <c r="Y403" s="43">
        <v>0</v>
      </c>
      <c r="Z403" s="44">
        <f t="shared" si="99"/>
        <v>1921.23</v>
      </c>
      <c r="AA403" s="42">
        <f t="shared" si="100"/>
        <v>1921.23</v>
      </c>
      <c r="AB403" s="42">
        <v>0</v>
      </c>
      <c r="AC403" s="43">
        <v>1921.23</v>
      </c>
      <c r="AD403" s="42">
        <f t="shared" si="101"/>
        <v>0</v>
      </c>
      <c r="AE403" s="42">
        <v>0</v>
      </c>
      <c r="AF403" s="43">
        <v>0</v>
      </c>
      <c r="AG403" s="42">
        <f t="shared" si="102"/>
        <v>0</v>
      </c>
      <c r="AH403" s="42">
        <v>0</v>
      </c>
      <c r="AI403" s="43">
        <v>0</v>
      </c>
      <c r="AJ403" s="42">
        <f t="shared" si="103"/>
        <v>0</v>
      </c>
      <c r="AK403" s="42">
        <v>0</v>
      </c>
      <c r="AL403" s="43">
        <v>0</v>
      </c>
      <c r="AM403" s="42">
        <f t="shared" si="104"/>
        <v>0</v>
      </c>
      <c r="AN403" s="42">
        <v>0</v>
      </c>
      <c r="AO403" s="43">
        <v>0</v>
      </c>
    </row>
    <row r="404" spans="1:41" ht="19.5" customHeight="1">
      <c r="A404" s="41" t="s">
        <v>38</v>
      </c>
      <c r="B404" s="41" t="s">
        <v>38</v>
      </c>
      <c r="C404" s="41" t="s">
        <v>38</v>
      </c>
      <c r="D404" s="41" t="s">
        <v>344</v>
      </c>
      <c r="E404" s="42">
        <f t="shared" si="90"/>
        <v>3200.73</v>
      </c>
      <c r="F404" s="42">
        <f t="shared" si="91"/>
        <v>3200.73</v>
      </c>
      <c r="G404" s="42">
        <f t="shared" si="92"/>
        <v>3200.73</v>
      </c>
      <c r="H404" s="42">
        <v>3200.73</v>
      </c>
      <c r="I404" s="43">
        <v>0</v>
      </c>
      <c r="J404" s="42">
        <f t="shared" si="93"/>
        <v>0</v>
      </c>
      <c r="K404" s="42">
        <v>0</v>
      </c>
      <c r="L404" s="43">
        <v>0</v>
      </c>
      <c r="M404" s="42">
        <f t="shared" si="94"/>
        <v>0</v>
      </c>
      <c r="N404" s="42">
        <v>0</v>
      </c>
      <c r="O404" s="43">
        <v>0</v>
      </c>
      <c r="P404" s="44">
        <f t="shared" si="95"/>
        <v>0</v>
      </c>
      <c r="Q404" s="42">
        <f t="shared" si="96"/>
        <v>0</v>
      </c>
      <c r="R404" s="42">
        <v>0</v>
      </c>
      <c r="S404" s="43">
        <v>0</v>
      </c>
      <c r="T404" s="42">
        <f t="shared" si="97"/>
        <v>0</v>
      </c>
      <c r="U404" s="42">
        <v>0</v>
      </c>
      <c r="V404" s="42">
        <v>0</v>
      </c>
      <c r="W404" s="42">
        <f t="shared" si="98"/>
        <v>0</v>
      </c>
      <c r="X404" s="42">
        <v>0</v>
      </c>
      <c r="Y404" s="43">
        <v>0</v>
      </c>
      <c r="Z404" s="44">
        <f t="shared" si="99"/>
        <v>0</v>
      </c>
      <c r="AA404" s="42">
        <f t="shared" si="100"/>
        <v>0</v>
      </c>
      <c r="AB404" s="42">
        <v>0</v>
      </c>
      <c r="AC404" s="43">
        <v>0</v>
      </c>
      <c r="AD404" s="42">
        <f t="shared" si="101"/>
        <v>0</v>
      </c>
      <c r="AE404" s="42">
        <v>0</v>
      </c>
      <c r="AF404" s="43">
        <v>0</v>
      </c>
      <c r="AG404" s="42">
        <f t="shared" si="102"/>
        <v>0</v>
      </c>
      <c r="AH404" s="42">
        <v>0</v>
      </c>
      <c r="AI404" s="43">
        <v>0</v>
      </c>
      <c r="AJ404" s="42">
        <f t="shared" si="103"/>
        <v>0</v>
      </c>
      <c r="AK404" s="42">
        <v>0</v>
      </c>
      <c r="AL404" s="43">
        <v>0</v>
      </c>
      <c r="AM404" s="42">
        <f t="shared" si="104"/>
        <v>0</v>
      </c>
      <c r="AN404" s="42">
        <v>0</v>
      </c>
      <c r="AO404" s="43">
        <v>0</v>
      </c>
    </row>
    <row r="405" spans="1:41" ht="19.5" customHeight="1">
      <c r="A405" s="41" t="s">
        <v>345</v>
      </c>
      <c r="B405" s="41" t="s">
        <v>93</v>
      </c>
      <c r="C405" s="41" t="s">
        <v>242</v>
      </c>
      <c r="D405" s="41" t="s">
        <v>346</v>
      </c>
      <c r="E405" s="42">
        <f t="shared" si="90"/>
        <v>3032.5</v>
      </c>
      <c r="F405" s="42">
        <f t="shared" si="91"/>
        <v>3032.5</v>
      </c>
      <c r="G405" s="42">
        <f t="shared" si="92"/>
        <v>3032.5</v>
      </c>
      <c r="H405" s="42">
        <v>3032.5</v>
      </c>
      <c r="I405" s="43">
        <v>0</v>
      </c>
      <c r="J405" s="42">
        <f t="shared" si="93"/>
        <v>0</v>
      </c>
      <c r="K405" s="42">
        <v>0</v>
      </c>
      <c r="L405" s="43">
        <v>0</v>
      </c>
      <c r="M405" s="42">
        <f t="shared" si="94"/>
        <v>0</v>
      </c>
      <c r="N405" s="42">
        <v>0</v>
      </c>
      <c r="O405" s="43">
        <v>0</v>
      </c>
      <c r="P405" s="44">
        <f t="shared" si="95"/>
        <v>0</v>
      </c>
      <c r="Q405" s="42">
        <f t="shared" si="96"/>
        <v>0</v>
      </c>
      <c r="R405" s="42">
        <v>0</v>
      </c>
      <c r="S405" s="43">
        <v>0</v>
      </c>
      <c r="T405" s="42">
        <f t="shared" si="97"/>
        <v>0</v>
      </c>
      <c r="U405" s="42">
        <v>0</v>
      </c>
      <c r="V405" s="42">
        <v>0</v>
      </c>
      <c r="W405" s="42">
        <f t="shared" si="98"/>
        <v>0</v>
      </c>
      <c r="X405" s="42">
        <v>0</v>
      </c>
      <c r="Y405" s="43">
        <v>0</v>
      </c>
      <c r="Z405" s="44">
        <f t="shared" si="99"/>
        <v>0</v>
      </c>
      <c r="AA405" s="42">
        <f t="shared" si="100"/>
        <v>0</v>
      </c>
      <c r="AB405" s="42">
        <v>0</v>
      </c>
      <c r="AC405" s="43">
        <v>0</v>
      </c>
      <c r="AD405" s="42">
        <f t="shared" si="101"/>
        <v>0</v>
      </c>
      <c r="AE405" s="42">
        <v>0</v>
      </c>
      <c r="AF405" s="43">
        <v>0</v>
      </c>
      <c r="AG405" s="42">
        <f t="shared" si="102"/>
        <v>0</v>
      </c>
      <c r="AH405" s="42">
        <v>0</v>
      </c>
      <c r="AI405" s="43">
        <v>0</v>
      </c>
      <c r="AJ405" s="42">
        <f t="shared" si="103"/>
        <v>0</v>
      </c>
      <c r="AK405" s="42">
        <v>0</v>
      </c>
      <c r="AL405" s="43">
        <v>0</v>
      </c>
      <c r="AM405" s="42">
        <f t="shared" si="104"/>
        <v>0</v>
      </c>
      <c r="AN405" s="42">
        <v>0</v>
      </c>
      <c r="AO405" s="43">
        <v>0</v>
      </c>
    </row>
    <row r="406" spans="1:41" ht="19.5" customHeight="1">
      <c r="A406" s="41" t="s">
        <v>345</v>
      </c>
      <c r="B406" s="41" t="s">
        <v>102</v>
      </c>
      <c r="C406" s="41" t="s">
        <v>242</v>
      </c>
      <c r="D406" s="41" t="s">
        <v>347</v>
      </c>
      <c r="E406" s="42">
        <f t="shared" si="90"/>
        <v>168.23</v>
      </c>
      <c r="F406" s="42">
        <f t="shared" si="91"/>
        <v>168.23</v>
      </c>
      <c r="G406" s="42">
        <f t="shared" si="92"/>
        <v>168.23</v>
      </c>
      <c r="H406" s="42">
        <v>168.23</v>
      </c>
      <c r="I406" s="43">
        <v>0</v>
      </c>
      <c r="J406" s="42">
        <f t="shared" si="93"/>
        <v>0</v>
      </c>
      <c r="K406" s="42">
        <v>0</v>
      </c>
      <c r="L406" s="43">
        <v>0</v>
      </c>
      <c r="M406" s="42">
        <f t="shared" si="94"/>
        <v>0</v>
      </c>
      <c r="N406" s="42">
        <v>0</v>
      </c>
      <c r="O406" s="43">
        <v>0</v>
      </c>
      <c r="P406" s="44">
        <f t="shared" si="95"/>
        <v>0</v>
      </c>
      <c r="Q406" s="42">
        <f t="shared" si="96"/>
        <v>0</v>
      </c>
      <c r="R406" s="42">
        <v>0</v>
      </c>
      <c r="S406" s="43">
        <v>0</v>
      </c>
      <c r="T406" s="42">
        <f t="shared" si="97"/>
        <v>0</v>
      </c>
      <c r="U406" s="42">
        <v>0</v>
      </c>
      <c r="V406" s="42">
        <v>0</v>
      </c>
      <c r="W406" s="42">
        <f t="shared" si="98"/>
        <v>0</v>
      </c>
      <c r="X406" s="42">
        <v>0</v>
      </c>
      <c r="Y406" s="43">
        <v>0</v>
      </c>
      <c r="Z406" s="44">
        <f t="shared" si="99"/>
        <v>0</v>
      </c>
      <c r="AA406" s="42">
        <f t="shared" si="100"/>
        <v>0</v>
      </c>
      <c r="AB406" s="42">
        <v>0</v>
      </c>
      <c r="AC406" s="43">
        <v>0</v>
      </c>
      <c r="AD406" s="42">
        <f t="shared" si="101"/>
        <v>0</v>
      </c>
      <c r="AE406" s="42">
        <v>0</v>
      </c>
      <c r="AF406" s="43">
        <v>0</v>
      </c>
      <c r="AG406" s="42">
        <f t="shared" si="102"/>
        <v>0</v>
      </c>
      <c r="AH406" s="42">
        <v>0</v>
      </c>
      <c r="AI406" s="43">
        <v>0</v>
      </c>
      <c r="AJ406" s="42">
        <f t="shared" si="103"/>
        <v>0</v>
      </c>
      <c r="AK406" s="42">
        <v>0</v>
      </c>
      <c r="AL406" s="43">
        <v>0</v>
      </c>
      <c r="AM406" s="42">
        <f t="shared" si="104"/>
        <v>0</v>
      </c>
      <c r="AN406" s="42">
        <v>0</v>
      </c>
      <c r="AO406" s="43">
        <v>0</v>
      </c>
    </row>
    <row r="407" spans="1:41" ht="19.5" customHeight="1">
      <c r="A407" s="41" t="s">
        <v>38</v>
      </c>
      <c r="B407" s="41" t="s">
        <v>38</v>
      </c>
      <c r="C407" s="41" t="s">
        <v>38</v>
      </c>
      <c r="D407" s="41" t="s">
        <v>348</v>
      </c>
      <c r="E407" s="42">
        <f t="shared" si="90"/>
        <v>2651.23</v>
      </c>
      <c r="F407" s="42">
        <f t="shared" si="91"/>
        <v>730</v>
      </c>
      <c r="G407" s="42">
        <f t="shared" si="92"/>
        <v>730</v>
      </c>
      <c r="H407" s="42">
        <v>0</v>
      </c>
      <c r="I407" s="43">
        <v>730</v>
      </c>
      <c r="J407" s="42">
        <f t="shared" si="93"/>
        <v>0</v>
      </c>
      <c r="K407" s="42">
        <v>0</v>
      </c>
      <c r="L407" s="43">
        <v>0</v>
      </c>
      <c r="M407" s="42">
        <f t="shared" si="94"/>
        <v>0</v>
      </c>
      <c r="N407" s="42">
        <v>0</v>
      </c>
      <c r="O407" s="43">
        <v>0</v>
      </c>
      <c r="P407" s="44">
        <f t="shared" si="95"/>
        <v>0</v>
      </c>
      <c r="Q407" s="42">
        <f t="shared" si="96"/>
        <v>0</v>
      </c>
      <c r="R407" s="42">
        <v>0</v>
      </c>
      <c r="S407" s="43">
        <v>0</v>
      </c>
      <c r="T407" s="42">
        <f t="shared" si="97"/>
        <v>0</v>
      </c>
      <c r="U407" s="42">
        <v>0</v>
      </c>
      <c r="V407" s="42">
        <v>0</v>
      </c>
      <c r="W407" s="42">
        <f t="shared" si="98"/>
        <v>0</v>
      </c>
      <c r="X407" s="42">
        <v>0</v>
      </c>
      <c r="Y407" s="43">
        <v>0</v>
      </c>
      <c r="Z407" s="44">
        <f t="shared" si="99"/>
        <v>1921.23</v>
      </c>
      <c r="AA407" s="42">
        <f t="shared" si="100"/>
        <v>1921.23</v>
      </c>
      <c r="AB407" s="42">
        <v>0</v>
      </c>
      <c r="AC407" s="43">
        <v>1921.23</v>
      </c>
      <c r="AD407" s="42">
        <f t="shared" si="101"/>
        <v>0</v>
      </c>
      <c r="AE407" s="42">
        <v>0</v>
      </c>
      <c r="AF407" s="43">
        <v>0</v>
      </c>
      <c r="AG407" s="42">
        <f t="shared" si="102"/>
        <v>0</v>
      </c>
      <c r="AH407" s="42">
        <v>0</v>
      </c>
      <c r="AI407" s="43">
        <v>0</v>
      </c>
      <c r="AJ407" s="42">
        <f t="shared" si="103"/>
        <v>0</v>
      </c>
      <c r="AK407" s="42">
        <v>0</v>
      </c>
      <c r="AL407" s="43">
        <v>0</v>
      </c>
      <c r="AM407" s="42">
        <f t="shared" si="104"/>
        <v>0</v>
      </c>
      <c r="AN407" s="42">
        <v>0</v>
      </c>
      <c r="AO407" s="43">
        <v>0</v>
      </c>
    </row>
    <row r="408" spans="1:41" ht="19.5" customHeight="1">
      <c r="A408" s="41" t="s">
        <v>349</v>
      </c>
      <c r="B408" s="41" t="s">
        <v>93</v>
      </c>
      <c r="C408" s="41" t="s">
        <v>242</v>
      </c>
      <c r="D408" s="41" t="s">
        <v>350</v>
      </c>
      <c r="E408" s="42">
        <f t="shared" si="90"/>
        <v>730</v>
      </c>
      <c r="F408" s="42">
        <f t="shared" si="91"/>
        <v>730</v>
      </c>
      <c r="G408" s="42">
        <f t="shared" si="92"/>
        <v>730</v>
      </c>
      <c r="H408" s="42">
        <v>0</v>
      </c>
      <c r="I408" s="43">
        <v>730</v>
      </c>
      <c r="J408" s="42">
        <f t="shared" si="93"/>
        <v>0</v>
      </c>
      <c r="K408" s="42">
        <v>0</v>
      </c>
      <c r="L408" s="43">
        <v>0</v>
      </c>
      <c r="M408" s="42">
        <f t="shared" si="94"/>
        <v>0</v>
      </c>
      <c r="N408" s="42">
        <v>0</v>
      </c>
      <c r="O408" s="43">
        <v>0</v>
      </c>
      <c r="P408" s="44">
        <f t="shared" si="95"/>
        <v>0</v>
      </c>
      <c r="Q408" s="42">
        <f t="shared" si="96"/>
        <v>0</v>
      </c>
      <c r="R408" s="42">
        <v>0</v>
      </c>
      <c r="S408" s="43">
        <v>0</v>
      </c>
      <c r="T408" s="42">
        <f t="shared" si="97"/>
        <v>0</v>
      </c>
      <c r="U408" s="42">
        <v>0</v>
      </c>
      <c r="V408" s="42">
        <v>0</v>
      </c>
      <c r="W408" s="42">
        <f t="shared" si="98"/>
        <v>0</v>
      </c>
      <c r="X408" s="42">
        <v>0</v>
      </c>
      <c r="Y408" s="43">
        <v>0</v>
      </c>
      <c r="Z408" s="44">
        <f t="shared" si="99"/>
        <v>0</v>
      </c>
      <c r="AA408" s="42">
        <f t="shared" si="100"/>
        <v>0</v>
      </c>
      <c r="AB408" s="42">
        <v>0</v>
      </c>
      <c r="AC408" s="43">
        <v>0</v>
      </c>
      <c r="AD408" s="42">
        <f t="shared" si="101"/>
        <v>0</v>
      </c>
      <c r="AE408" s="42">
        <v>0</v>
      </c>
      <c r="AF408" s="43">
        <v>0</v>
      </c>
      <c r="AG408" s="42">
        <f t="shared" si="102"/>
        <v>0</v>
      </c>
      <c r="AH408" s="42">
        <v>0</v>
      </c>
      <c r="AI408" s="43">
        <v>0</v>
      </c>
      <c r="AJ408" s="42">
        <f t="shared" si="103"/>
        <v>0</v>
      </c>
      <c r="AK408" s="42">
        <v>0</v>
      </c>
      <c r="AL408" s="43">
        <v>0</v>
      </c>
      <c r="AM408" s="42">
        <f t="shared" si="104"/>
        <v>0</v>
      </c>
      <c r="AN408" s="42">
        <v>0</v>
      </c>
      <c r="AO408" s="43">
        <v>0</v>
      </c>
    </row>
    <row r="409" spans="1:41" ht="19.5" customHeight="1">
      <c r="A409" s="41" t="s">
        <v>349</v>
      </c>
      <c r="B409" s="41" t="s">
        <v>102</v>
      </c>
      <c r="C409" s="41" t="s">
        <v>242</v>
      </c>
      <c r="D409" s="41" t="s">
        <v>351</v>
      </c>
      <c r="E409" s="42">
        <f t="shared" si="90"/>
        <v>1921.23</v>
      </c>
      <c r="F409" s="42">
        <f t="shared" si="91"/>
        <v>0</v>
      </c>
      <c r="G409" s="42">
        <f t="shared" si="92"/>
        <v>0</v>
      </c>
      <c r="H409" s="42">
        <v>0</v>
      </c>
      <c r="I409" s="43">
        <v>0</v>
      </c>
      <c r="J409" s="42">
        <f t="shared" si="93"/>
        <v>0</v>
      </c>
      <c r="K409" s="42">
        <v>0</v>
      </c>
      <c r="L409" s="43">
        <v>0</v>
      </c>
      <c r="M409" s="42">
        <f t="shared" si="94"/>
        <v>0</v>
      </c>
      <c r="N409" s="42">
        <v>0</v>
      </c>
      <c r="O409" s="43">
        <v>0</v>
      </c>
      <c r="P409" s="44">
        <f t="shared" si="95"/>
        <v>0</v>
      </c>
      <c r="Q409" s="42">
        <f t="shared" si="96"/>
        <v>0</v>
      </c>
      <c r="R409" s="42">
        <v>0</v>
      </c>
      <c r="S409" s="43">
        <v>0</v>
      </c>
      <c r="T409" s="42">
        <f t="shared" si="97"/>
        <v>0</v>
      </c>
      <c r="U409" s="42">
        <v>0</v>
      </c>
      <c r="V409" s="42">
        <v>0</v>
      </c>
      <c r="W409" s="42">
        <f t="shared" si="98"/>
        <v>0</v>
      </c>
      <c r="X409" s="42">
        <v>0</v>
      </c>
      <c r="Y409" s="43">
        <v>0</v>
      </c>
      <c r="Z409" s="44">
        <f t="shared" si="99"/>
        <v>1921.23</v>
      </c>
      <c r="AA409" s="42">
        <f t="shared" si="100"/>
        <v>1921.23</v>
      </c>
      <c r="AB409" s="42">
        <v>0</v>
      </c>
      <c r="AC409" s="43">
        <v>1921.23</v>
      </c>
      <c r="AD409" s="42">
        <f t="shared" si="101"/>
        <v>0</v>
      </c>
      <c r="AE409" s="42">
        <v>0</v>
      </c>
      <c r="AF409" s="43">
        <v>0</v>
      </c>
      <c r="AG409" s="42">
        <f t="shared" si="102"/>
        <v>0</v>
      </c>
      <c r="AH409" s="42">
        <v>0</v>
      </c>
      <c r="AI409" s="43">
        <v>0</v>
      </c>
      <c r="AJ409" s="42">
        <f t="shared" si="103"/>
        <v>0</v>
      </c>
      <c r="AK409" s="42">
        <v>0</v>
      </c>
      <c r="AL409" s="43">
        <v>0</v>
      </c>
      <c r="AM409" s="42">
        <f t="shared" si="104"/>
        <v>0</v>
      </c>
      <c r="AN409" s="42">
        <v>0</v>
      </c>
      <c r="AO409" s="43">
        <v>0</v>
      </c>
    </row>
    <row r="410" spans="1:41" ht="19.5" customHeight="1">
      <c r="A410" s="41" t="s">
        <v>38</v>
      </c>
      <c r="B410" s="41" t="s">
        <v>38</v>
      </c>
      <c r="C410" s="41" t="s">
        <v>38</v>
      </c>
      <c r="D410" s="41" t="s">
        <v>243</v>
      </c>
      <c r="E410" s="42">
        <f t="shared" si="90"/>
        <v>4998.25</v>
      </c>
      <c r="F410" s="42">
        <f t="shared" si="91"/>
        <v>4208.51</v>
      </c>
      <c r="G410" s="42">
        <f t="shared" si="92"/>
        <v>4208.51</v>
      </c>
      <c r="H410" s="42">
        <v>3043.51</v>
      </c>
      <c r="I410" s="43">
        <v>1165</v>
      </c>
      <c r="J410" s="42">
        <f t="shared" si="93"/>
        <v>0</v>
      </c>
      <c r="K410" s="42">
        <v>0</v>
      </c>
      <c r="L410" s="43">
        <v>0</v>
      </c>
      <c r="M410" s="42">
        <f t="shared" si="94"/>
        <v>0</v>
      </c>
      <c r="N410" s="42">
        <v>0</v>
      </c>
      <c r="O410" s="43">
        <v>0</v>
      </c>
      <c r="P410" s="44">
        <f t="shared" si="95"/>
        <v>0</v>
      </c>
      <c r="Q410" s="42">
        <f t="shared" si="96"/>
        <v>0</v>
      </c>
      <c r="R410" s="42">
        <v>0</v>
      </c>
      <c r="S410" s="43">
        <v>0</v>
      </c>
      <c r="T410" s="42">
        <f t="shared" si="97"/>
        <v>0</v>
      </c>
      <c r="U410" s="42">
        <v>0</v>
      </c>
      <c r="V410" s="42">
        <v>0</v>
      </c>
      <c r="W410" s="42">
        <f t="shared" si="98"/>
        <v>0</v>
      </c>
      <c r="X410" s="42">
        <v>0</v>
      </c>
      <c r="Y410" s="43">
        <v>0</v>
      </c>
      <c r="Z410" s="44">
        <f t="shared" si="99"/>
        <v>789.74</v>
      </c>
      <c r="AA410" s="42">
        <f t="shared" si="100"/>
        <v>789.74</v>
      </c>
      <c r="AB410" s="42">
        <v>0</v>
      </c>
      <c r="AC410" s="43">
        <v>789.74</v>
      </c>
      <c r="AD410" s="42">
        <f t="shared" si="101"/>
        <v>0</v>
      </c>
      <c r="AE410" s="42">
        <v>0</v>
      </c>
      <c r="AF410" s="43">
        <v>0</v>
      </c>
      <c r="AG410" s="42">
        <f t="shared" si="102"/>
        <v>0</v>
      </c>
      <c r="AH410" s="42">
        <v>0</v>
      </c>
      <c r="AI410" s="43">
        <v>0</v>
      </c>
      <c r="AJ410" s="42">
        <f t="shared" si="103"/>
        <v>0</v>
      </c>
      <c r="AK410" s="42">
        <v>0</v>
      </c>
      <c r="AL410" s="43">
        <v>0</v>
      </c>
      <c r="AM410" s="42">
        <f t="shared" si="104"/>
        <v>0</v>
      </c>
      <c r="AN410" s="42">
        <v>0</v>
      </c>
      <c r="AO410" s="43">
        <v>0</v>
      </c>
    </row>
    <row r="411" spans="1:41" ht="19.5" customHeight="1">
      <c r="A411" s="41" t="s">
        <v>38</v>
      </c>
      <c r="B411" s="41" t="s">
        <v>38</v>
      </c>
      <c r="C411" s="41" t="s">
        <v>38</v>
      </c>
      <c r="D411" s="41" t="s">
        <v>344</v>
      </c>
      <c r="E411" s="42">
        <f t="shared" si="90"/>
        <v>3064</v>
      </c>
      <c r="F411" s="42">
        <f t="shared" si="91"/>
        <v>3064</v>
      </c>
      <c r="G411" s="42">
        <f t="shared" si="92"/>
        <v>3064</v>
      </c>
      <c r="H411" s="42">
        <v>3035</v>
      </c>
      <c r="I411" s="43">
        <v>29</v>
      </c>
      <c r="J411" s="42">
        <f t="shared" si="93"/>
        <v>0</v>
      </c>
      <c r="K411" s="42">
        <v>0</v>
      </c>
      <c r="L411" s="43">
        <v>0</v>
      </c>
      <c r="M411" s="42">
        <f t="shared" si="94"/>
        <v>0</v>
      </c>
      <c r="N411" s="42">
        <v>0</v>
      </c>
      <c r="O411" s="43">
        <v>0</v>
      </c>
      <c r="P411" s="44">
        <f t="shared" si="95"/>
        <v>0</v>
      </c>
      <c r="Q411" s="42">
        <f t="shared" si="96"/>
        <v>0</v>
      </c>
      <c r="R411" s="42">
        <v>0</v>
      </c>
      <c r="S411" s="43">
        <v>0</v>
      </c>
      <c r="T411" s="42">
        <f t="shared" si="97"/>
        <v>0</v>
      </c>
      <c r="U411" s="42">
        <v>0</v>
      </c>
      <c r="V411" s="42">
        <v>0</v>
      </c>
      <c r="W411" s="42">
        <f t="shared" si="98"/>
        <v>0</v>
      </c>
      <c r="X411" s="42">
        <v>0</v>
      </c>
      <c r="Y411" s="43">
        <v>0</v>
      </c>
      <c r="Z411" s="44">
        <f t="shared" si="99"/>
        <v>0</v>
      </c>
      <c r="AA411" s="42">
        <f t="shared" si="100"/>
        <v>0</v>
      </c>
      <c r="AB411" s="42">
        <v>0</v>
      </c>
      <c r="AC411" s="43">
        <v>0</v>
      </c>
      <c r="AD411" s="42">
        <f t="shared" si="101"/>
        <v>0</v>
      </c>
      <c r="AE411" s="42">
        <v>0</v>
      </c>
      <c r="AF411" s="43">
        <v>0</v>
      </c>
      <c r="AG411" s="42">
        <f t="shared" si="102"/>
        <v>0</v>
      </c>
      <c r="AH411" s="42">
        <v>0</v>
      </c>
      <c r="AI411" s="43">
        <v>0</v>
      </c>
      <c r="AJ411" s="42">
        <f t="shared" si="103"/>
        <v>0</v>
      </c>
      <c r="AK411" s="42">
        <v>0</v>
      </c>
      <c r="AL411" s="43">
        <v>0</v>
      </c>
      <c r="AM411" s="42">
        <f t="shared" si="104"/>
        <v>0</v>
      </c>
      <c r="AN411" s="42">
        <v>0</v>
      </c>
      <c r="AO411" s="43">
        <v>0</v>
      </c>
    </row>
    <row r="412" spans="1:41" ht="19.5" customHeight="1">
      <c r="A412" s="41" t="s">
        <v>345</v>
      </c>
      <c r="B412" s="41" t="s">
        <v>93</v>
      </c>
      <c r="C412" s="41" t="s">
        <v>244</v>
      </c>
      <c r="D412" s="41" t="s">
        <v>346</v>
      </c>
      <c r="E412" s="42">
        <f t="shared" si="90"/>
        <v>2950</v>
      </c>
      <c r="F412" s="42">
        <f t="shared" si="91"/>
        <v>2950</v>
      </c>
      <c r="G412" s="42">
        <f t="shared" si="92"/>
        <v>2950</v>
      </c>
      <c r="H412" s="42">
        <v>2950</v>
      </c>
      <c r="I412" s="43">
        <v>0</v>
      </c>
      <c r="J412" s="42">
        <f t="shared" si="93"/>
        <v>0</v>
      </c>
      <c r="K412" s="42">
        <v>0</v>
      </c>
      <c r="L412" s="43">
        <v>0</v>
      </c>
      <c r="M412" s="42">
        <f t="shared" si="94"/>
        <v>0</v>
      </c>
      <c r="N412" s="42">
        <v>0</v>
      </c>
      <c r="O412" s="43">
        <v>0</v>
      </c>
      <c r="P412" s="44">
        <f t="shared" si="95"/>
        <v>0</v>
      </c>
      <c r="Q412" s="42">
        <f t="shared" si="96"/>
        <v>0</v>
      </c>
      <c r="R412" s="42">
        <v>0</v>
      </c>
      <c r="S412" s="43">
        <v>0</v>
      </c>
      <c r="T412" s="42">
        <f t="shared" si="97"/>
        <v>0</v>
      </c>
      <c r="U412" s="42">
        <v>0</v>
      </c>
      <c r="V412" s="42">
        <v>0</v>
      </c>
      <c r="W412" s="42">
        <f t="shared" si="98"/>
        <v>0</v>
      </c>
      <c r="X412" s="42">
        <v>0</v>
      </c>
      <c r="Y412" s="43">
        <v>0</v>
      </c>
      <c r="Z412" s="44">
        <f t="shared" si="99"/>
        <v>0</v>
      </c>
      <c r="AA412" s="42">
        <f t="shared" si="100"/>
        <v>0</v>
      </c>
      <c r="AB412" s="42">
        <v>0</v>
      </c>
      <c r="AC412" s="43">
        <v>0</v>
      </c>
      <c r="AD412" s="42">
        <f t="shared" si="101"/>
        <v>0</v>
      </c>
      <c r="AE412" s="42">
        <v>0</v>
      </c>
      <c r="AF412" s="43">
        <v>0</v>
      </c>
      <c r="AG412" s="42">
        <f t="shared" si="102"/>
        <v>0</v>
      </c>
      <c r="AH412" s="42">
        <v>0</v>
      </c>
      <c r="AI412" s="43">
        <v>0</v>
      </c>
      <c r="AJ412" s="42">
        <f t="shared" si="103"/>
        <v>0</v>
      </c>
      <c r="AK412" s="42">
        <v>0</v>
      </c>
      <c r="AL412" s="43">
        <v>0</v>
      </c>
      <c r="AM412" s="42">
        <f t="shared" si="104"/>
        <v>0</v>
      </c>
      <c r="AN412" s="42">
        <v>0</v>
      </c>
      <c r="AO412" s="43">
        <v>0</v>
      </c>
    </row>
    <row r="413" spans="1:41" ht="19.5" customHeight="1">
      <c r="A413" s="41" t="s">
        <v>345</v>
      </c>
      <c r="B413" s="41" t="s">
        <v>102</v>
      </c>
      <c r="C413" s="41" t="s">
        <v>244</v>
      </c>
      <c r="D413" s="41" t="s">
        <v>347</v>
      </c>
      <c r="E413" s="42">
        <f t="shared" si="90"/>
        <v>114</v>
      </c>
      <c r="F413" s="42">
        <f t="shared" si="91"/>
        <v>114</v>
      </c>
      <c r="G413" s="42">
        <f t="shared" si="92"/>
        <v>114</v>
      </c>
      <c r="H413" s="42">
        <v>85</v>
      </c>
      <c r="I413" s="43">
        <v>29</v>
      </c>
      <c r="J413" s="42">
        <f t="shared" si="93"/>
        <v>0</v>
      </c>
      <c r="K413" s="42">
        <v>0</v>
      </c>
      <c r="L413" s="43">
        <v>0</v>
      </c>
      <c r="M413" s="42">
        <f t="shared" si="94"/>
        <v>0</v>
      </c>
      <c r="N413" s="42">
        <v>0</v>
      </c>
      <c r="O413" s="43">
        <v>0</v>
      </c>
      <c r="P413" s="44">
        <f t="shared" si="95"/>
        <v>0</v>
      </c>
      <c r="Q413" s="42">
        <f t="shared" si="96"/>
        <v>0</v>
      </c>
      <c r="R413" s="42">
        <v>0</v>
      </c>
      <c r="S413" s="43">
        <v>0</v>
      </c>
      <c r="T413" s="42">
        <f t="shared" si="97"/>
        <v>0</v>
      </c>
      <c r="U413" s="42">
        <v>0</v>
      </c>
      <c r="V413" s="42">
        <v>0</v>
      </c>
      <c r="W413" s="42">
        <f t="shared" si="98"/>
        <v>0</v>
      </c>
      <c r="X413" s="42">
        <v>0</v>
      </c>
      <c r="Y413" s="43">
        <v>0</v>
      </c>
      <c r="Z413" s="44">
        <f t="shared" si="99"/>
        <v>0</v>
      </c>
      <c r="AA413" s="42">
        <f t="shared" si="100"/>
        <v>0</v>
      </c>
      <c r="AB413" s="42">
        <v>0</v>
      </c>
      <c r="AC413" s="43">
        <v>0</v>
      </c>
      <c r="AD413" s="42">
        <f t="shared" si="101"/>
        <v>0</v>
      </c>
      <c r="AE413" s="42">
        <v>0</v>
      </c>
      <c r="AF413" s="43">
        <v>0</v>
      </c>
      <c r="AG413" s="42">
        <f t="shared" si="102"/>
        <v>0</v>
      </c>
      <c r="AH413" s="42">
        <v>0</v>
      </c>
      <c r="AI413" s="43">
        <v>0</v>
      </c>
      <c r="AJ413" s="42">
        <f t="shared" si="103"/>
        <v>0</v>
      </c>
      <c r="AK413" s="42">
        <v>0</v>
      </c>
      <c r="AL413" s="43">
        <v>0</v>
      </c>
      <c r="AM413" s="42">
        <f t="shared" si="104"/>
        <v>0</v>
      </c>
      <c r="AN413" s="42">
        <v>0</v>
      </c>
      <c r="AO413" s="43">
        <v>0</v>
      </c>
    </row>
    <row r="414" spans="1:41" ht="19.5" customHeight="1">
      <c r="A414" s="41" t="s">
        <v>38</v>
      </c>
      <c r="B414" s="41" t="s">
        <v>38</v>
      </c>
      <c r="C414" s="41" t="s">
        <v>38</v>
      </c>
      <c r="D414" s="41" t="s">
        <v>348</v>
      </c>
      <c r="E414" s="42">
        <f t="shared" si="90"/>
        <v>1689.74</v>
      </c>
      <c r="F414" s="42">
        <f t="shared" si="91"/>
        <v>900</v>
      </c>
      <c r="G414" s="42">
        <f t="shared" si="92"/>
        <v>900</v>
      </c>
      <c r="H414" s="42">
        <v>0</v>
      </c>
      <c r="I414" s="43">
        <v>900</v>
      </c>
      <c r="J414" s="42">
        <f t="shared" si="93"/>
        <v>0</v>
      </c>
      <c r="K414" s="42">
        <v>0</v>
      </c>
      <c r="L414" s="43">
        <v>0</v>
      </c>
      <c r="M414" s="42">
        <f t="shared" si="94"/>
        <v>0</v>
      </c>
      <c r="N414" s="42">
        <v>0</v>
      </c>
      <c r="O414" s="43">
        <v>0</v>
      </c>
      <c r="P414" s="44">
        <f t="shared" si="95"/>
        <v>0</v>
      </c>
      <c r="Q414" s="42">
        <f t="shared" si="96"/>
        <v>0</v>
      </c>
      <c r="R414" s="42">
        <v>0</v>
      </c>
      <c r="S414" s="43">
        <v>0</v>
      </c>
      <c r="T414" s="42">
        <f t="shared" si="97"/>
        <v>0</v>
      </c>
      <c r="U414" s="42">
        <v>0</v>
      </c>
      <c r="V414" s="42">
        <v>0</v>
      </c>
      <c r="W414" s="42">
        <f t="shared" si="98"/>
        <v>0</v>
      </c>
      <c r="X414" s="42">
        <v>0</v>
      </c>
      <c r="Y414" s="43">
        <v>0</v>
      </c>
      <c r="Z414" s="44">
        <f t="shared" si="99"/>
        <v>789.74</v>
      </c>
      <c r="AA414" s="42">
        <f t="shared" si="100"/>
        <v>789.74</v>
      </c>
      <c r="AB414" s="42">
        <v>0</v>
      </c>
      <c r="AC414" s="43">
        <v>789.74</v>
      </c>
      <c r="AD414" s="42">
        <f t="shared" si="101"/>
        <v>0</v>
      </c>
      <c r="AE414" s="42">
        <v>0</v>
      </c>
      <c r="AF414" s="43">
        <v>0</v>
      </c>
      <c r="AG414" s="42">
        <f t="shared" si="102"/>
        <v>0</v>
      </c>
      <c r="AH414" s="42">
        <v>0</v>
      </c>
      <c r="AI414" s="43">
        <v>0</v>
      </c>
      <c r="AJ414" s="42">
        <f t="shared" si="103"/>
        <v>0</v>
      </c>
      <c r="AK414" s="42">
        <v>0</v>
      </c>
      <c r="AL414" s="43">
        <v>0</v>
      </c>
      <c r="AM414" s="42">
        <f t="shared" si="104"/>
        <v>0</v>
      </c>
      <c r="AN414" s="42">
        <v>0</v>
      </c>
      <c r="AO414" s="43">
        <v>0</v>
      </c>
    </row>
    <row r="415" spans="1:41" ht="19.5" customHeight="1">
      <c r="A415" s="41" t="s">
        <v>349</v>
      </c>
      <c r="B415" s="41" t="s">
        <v>102</v>
      </c>
      <c r="C415" s="41" t="s">
        <v>244</v>
      </c>
      <c r="D415" s="41" t="s">
        <v>351</v>
      </c>
      <c r="E415" s="42">
        <f t="shared" si="90"/>
        <v>1689.74</v>
      </c>
      <c r="F415" s="42">
        <f t="shared" si="91"/>
        <v>900</v>
      </c>
      <c r="G415" s="42">
        <f t="shared" si="92"/>
        <v>900</v>
      </c>
      <c r="H415" s="42">
        <v>0</v>
      </c>
      <c r="I415" s="43">
        <v>900</v>
      </c>
      <c r="J415" s="42">
        <f t="shared" si="93"/>
        <v>0</v>
      </c>
      <c r="K415" s="42">
        <v>0</v>
      </c>
      <c r="L415" s="43">
        <v>0</v>
      </c>
      <c r="M415" s="42">
        <f t="shared" si="94"/>
        <v>0</v>
      </c>
      <c r="N415" s="42">
        <v>0</v>
      </c>
      <c r="O415" s="43">
        <v>0</v>
      </c>
      <c r="P415" s="44">
        <f t="shared" si="95"/>
        <v>0</v>
      </c>
      <c r="Q415" s="42">
        <f t="shared" si="96"/>
        <v>0</v>
      </c>
      <c r="R415" s="42">
        <v>0</v>
      </c>
      <c r="S415" s="43">
        <v>0</v>
      </c>
      <c r="T415" s="42">
        <f t="shared" si="97"/>
        <v>0</v>
      </c>
      <c r="U415" s="42">
        <v>0</v>
      </c>
      <c r="V415" s="42">
        <v>0</v>
      </c>
      <c r="W415" s="42">
        <f t="shared" si="98"/>
        <v>0</v>
      </c>
      <c r="X415" s="42">
        <v>0</v>
      </c>
      <c r="Y415" s="43">
        <v>0</v>
      </c>
      <c r="Z415" s="44">
        <f t="shared" si="99"/>
        <v>789.74</v>
      </c>
      <c r="AA415" s="42">
        <f t="shared" si="100"/>
        <v>789.74</v>
      </c>
      <c r="AB415" s="42">
        <v>0</v>
      </c>
      <c r="AC415" s="43">
        <v>789.74</v>
      </c>
      <c r="AD415" s="42">
        <f t="shared" si="101"/>
        <v>0</v>
      </c>
      <c r="AE415" s="42">
        <v>0</v>
      </c>
      <c r="AF415" s="43">
        <v>0</v>
      </c>
      <c r="AG415" s="42">
        <f t="shared" si="102"/>
        <v>0</v>
      </c>
      <c r="AH415" s="42">
        <v>0</v>
      </c>
      <c r="AI415" s="43">
        <v>0</v>
      </c>
      <c r="AJ415" s="42">
        <f t="shared" si="103"/>
        <v>0</v>
      </c>
      <c r="AK415" s="42">
        <v>0</v>
      </c>
      <c r="AL415" s="43">
        <v>0</v>
      </c>
      <c r="AM415" s="42">
        <f t="shared" si="104"/>
        <v>0</v>
      </c>
      <c r="AN415" s="42">
        <v>0</v>
      </c>
      <c r="AO415" s="43">
        <v>0</v>
      </c>
    </row>
    <row r="416" spans="1:41" ht="19.5" customHeight="1">
      <c r="A416" s="41" t="s">
        <v>38</v>
      </c>
      <c r="B416" s="41" t="s">
        <v>38</v>
      </c>
      <c r="C416" s="41" t="s">
        <v>38</v>
      </c>
      <c r="D416" s="41" t="s">
        <v>339</v>
      </c>
      <c r="E416" s="42">
        <f t="shared" si="90"/>
        <v>8.51</v>
      </c>
      <c r="F416" s="42">
        <f t="shared" si="91"/>
        <v>8.51</v>
      </c>
      <c r="G416" s="42">
        <f t="shared" si="92"/>
        <v>8.51</v>
      </c>
      <c r="H416" s="42">
        <v>8.51</v>
      </c>
      <c r="I416" s="43">
        <v>0</v>
      </c>
      <c r="J416" s="42">
        <f t="shared" si="93"/>
        <v>0</v>
      </c>
      <c r="K416" s="42">
        <v>0</v>
      </c>
      <c r="L416" s="43">
        <v>0</v>
      </c>
      <c r="M416" s="42">
        <f t="shared" si="94"/>
        <v>0</v>
      </c>
      <c r="N416" s="42">
        <v>0</v>
      </c>
      <c r="O416" s="43">
        <v>0</v>
      </c>
      <c r="P416" s="44">
        <f t="shared" si="95"/>
        <v>0</v>
      </c>
      <c r="Q416" s="42">
        <f t="shared" si="96"/>
        <v>0</v>
      </c>
      <c r="R416" s="42">
        <v>0</v>
      </c>
      <c r="S416" s="43">
        <v>0</v>
      </c>
      <c r="T416" s="42">
        <f t="shared" si="97"/>
        <v>0</v>
      </c>
      <c r="U416" s="42">
        <v>0</v>
      </c>
      <c r="V416" s="42">
        <v>0</v>
      </c>
      <c r="W416" s="42">
        <f t="shared" si="98"/>
        <v>0</v>
      </c>
      <c r="X416" s="42">
        <v>0</v>
      </c>
      <c r="Y416" s="43">
        <v>0</v>
      </c>
      <c r="Z416" s="44">
        <f t="shared" si="99"/>
        <v>0</v>
      </c>
      <c r="AA416" s="42">
        <f t="shared" si="100"/>
        <v>0</v>
      </c>
      <c r="AB416" s="42">
        <v>0</v>
      </c>
      <c r="AC416" s="43">
        <v>0</v>
      </c>
      <c r="AD416" s="42">
        <f t="shared" si="101"/>
        <v>0</v>
      </c>
      <c r="AE416" s="42">
        <v>0</v>
      </c>
      <c r="AF416" s="43">
        <v>0</v>
      </c>
      <c r="AG416" s="42">
        <f t="shared" si="102"/>
        <v>0</v>
      </c>
      <c r="AH416" s="42">
        <v>0</v>
      </c>
      <c r="AI416" s="43">
        <v>0</v>
      </c>
      <c r="AJ416" s="42">
        <f t="shared" si="103"/>
        <v>0</v>
      </c>
      <c r="AK416" s="42">
        <v>0</v>
      </c>
      <c r="AL416" s="43">
        <v>0</v>
      </c>
      <c r="AM416" s="42">
        <f t="shared" si="104"/>
        <v>0</v>
      </c>
      <c r="AN416" s="42">
        <v>0</v>
      </c>
      <c r="AO416" s="43">
        <v>0</v>
      </c>
    </row>
    <row r="417" spans="1:41" ht="19.5" customHeight="1">
      <c r="A417" s="41" t="s">
        <v>340</v>
      </c>
      <c r="B417" s="41" t="s">
        <v>92</v>
      </c>
      <c r="C417" s="41" t="s">
        <v>244</v>
      </c>
      <c r="D417" s="41" t="s">
        <v>342</v>
      </c>
      <c r="E417" s="42">
        <f t="shared" si="90"/>
        <v>8.51</v>
      </c>
      <c r="F417" s="42">
        <f t="shared" si="91"/>
        <v>8.51</v>
      </c>
      <c r="G417" s="42">
        <f t="shared" si="92"/>
        <v>8.51</v>
      </c>
      <c r="H417" s="42">
        <v>8.51</v>
      </c>
      <c r="I417" s="43">
        <v>0</v>
      </c>
      <c r="J417" s="42">
        <f t="shared" si="93"/>
        <v>0</v>
      </c>
      <c r="K417" s="42">
        <v>0</v>
      </c>
      <c r="L417" s="43">
        <v>0</v>
      </c>
      <c r="M417" s="42">
        <f t="shared" si="94"/>
        <v>0</v>
      </c>
      <c r="N417" s="42">
        <v>0</v>
      </c>
      <c r="O417" s="43">
        <v>0</v>
      </c>
      <c r="P417" s="44">
        <f t="shared" si="95"/>
        <v>0</v>
      </c>
      <c r="Q417" s="42">
        <f t="shared" si="96"/>
        <v>0</v>
      </c>
      <c r="R417" s="42">
        <v>0</v>
      </c>
      <c r="S417" s="43">
        <v>0</v>
      </c>
      <c r="T417" s="42">
        <f t="shared" si="97"/>
        <v>0</v>
      </c>
      <c r="U417" s="42">
        <v>0</v>
      </c>
      <c r="V417" s="42">
        <v>0</v>
      </c>
      <c r="W417" s="42">
        <f t="shared" si="98"/>
        <v>0</v>
      </c>
      <c r="X417" s="42">
        <v>0</v>
      </c>
      <c r="Y417" s="43">
        <v>0</v>
      </c>
      <c r="Z417" s="44">
        <f t="shared" si="99"/>
        <v>0</v>
      </c>
      <c r="AA417" s="42">
        <f t="shared" si="100"/>
        <v>0</v>
      </c>
      <c r="AB417" s="42">
        <v>0</v>
      </c>
      <c r="AC417" s="43">
        <v>0</v>
      </c>
      <c r="AD417" s="42">
        <f t="shared" si="101"/>
        <v>0</v>
      </c>
      <c r="AE417" s="42">
        <v>0</v>
      </c>
      <c r="AF417" s="43">
        <v>0</v>
      </c>
      <c r="AG417" s="42">
        <f t="shared" si="102"/>
        <v>0</v>
      </c>
      <c r="AH417" s="42">
        <v>0</v>
      </c>
      <c r="AI417" s="43">
        <v>0</v>
      </c>
      <c r="AJ417" s="42">
        <f t="shared" si="103"/>
        <v>0</v>
      </c>
      <c r="AK417" s="42">
        <v>0</v>
      </c>
      <c r="AL417" s="43">
        <v>0</v>
      </c>
      <c r="AM417" s="42">
        <f t="shared" si="104"/>
        <v>0</v>
      </c>
      <c r="AN417" s="42">
        <v>0</v>
      </c>
      <c r="AO417" s="43">
        <v>0</v>
      </c>
    </row>
    <row r="418" spans="1:41" ht="19.5" customHeight="1">
      <c r="A418" s="41" t="s">
        <v>38</v>
      </c>
      <c r="B418" s="41" t="s">
        <v>38</v>
      </c>
      <c r="C418" s="41" t="s">
        <v>38</v>
      </c>
      <c r="D418" s="41" t="s">
        <v>110</v>
      </c>
      <c r="E418" s="42">
        <f t="shared" si="90"/>
        <v>236</v>
      </c>
      <c r="F418" s="42">
        <f t="shared" si="91"/>
        <v>236</v>
      </c>
      <c r="G418" s="42">
        <f t="shared" si="92"/>
        <v>236</v>
      </c>
      <c r="H418" s="42">
        <v>0</v>
      </c>
      <c r="I418" s="43">
        <v>236</v>
      </c>
      <c r="J418" s="42">
        <f t="shared" si="93"/>
        <v>0</v>
      </c>
      <c r="K418" s="42">
        <v>0</v>
      </c>
      <c r="L418" s="43">
        <v>0</v>
      </c>
      <c r="M418" s="42">
        <f t="shared" si="94"/>
        <v>0</v>
      </c>
      <c r="N418" s="42">
        <v>0</v>
      </c>
      <c r="O418" s="43">
        <v>0</v>
      </c>
      <c r="P418" s="44">
        <f t="shared" si="95"/>
        <v>0</v>
      </c>
      <c r="Q418" s="42">
        <f t="shared" si="96"/>
        <v>0</v>
      </c>
      <c r="R418" s="42">
        <v>0</v>
      </c>
      <c r="S418" s="43">
        <v>0</v>
      </c>
      <c r="T418" s="42">
        <f t="shared" si="97"/>
        <v>0</v>
      </c>
      <c r="U418" s="42">
        <v>0</v>
      </c>
      <c r="V418" s="42">
        <v>0</v>
      </c>
      <c r="W418" s="42">
        <f t="shared" si="98"/>
        <v>0</v>
      </c>
      <c r="X418" s="42">
        <v>0</v>
      </c>
      <c r="Y418" s="43">
        <v>0</v>
      </c>
      <c r="Z418" s="44">
        <f t="shared" si="99"/>
        <v>0</v>
      </c>
      <c r="AA418" s="42">
        <f t="shared" si="100"/>
        <v>0</v>
      </c>
      <c r="AB418" s="42">
        <v>0</v>
      </c>
      <c r="AC418" s="43">
        <v>0</v>
      </c>
      <c r="AD418" s="42">
        <f t="shared" si="101"/>
        <v>0</v>
      </c>
      <c r="AE418" s="42">
        <v>0</v>
      </c>
      <c r="AF418" s="43">
        <v>0</v>
      </c>
      <c r="AG418" s="42">
        <f t="shared" si="102"/>
        <v>0</v>
      </c>
      <c r="AH418" s="42">
        <v>0</v>
      </c>
      <c r="AI418" s="43">
        <v>0</v>
      </c>
      <c r="AJ418" s="42">
        <f t="shared" si="103"/>
        <v>0</v>
      </c>
      <c r="AK418" s="42">
        <v>0</v>
      </c>
      <c r="AL418" s="43">
        <v>0</v>
      </c>
      <c r="AM418" s="42">
        <f t="shared" si="104"/>
        <v>0</v>
      </c>
      <c r="AN418" s="42">
        <v>0</v>
      </c>
      <c r="AO418" s="43">
        <v>0</v>
      </c>
    </row>
    <row r="419" spans="1:41" ht="19.5" customHeight="1">
      <c r="A419" s="41" t="s">
        <v>353</v>
      </c>
      <c r="B419" s="41" t="s">
        <v>85</v>
      </c>
      <c r="C419" s="41" t="s">
        <v>244</v>
      </c>
      <c r="D419" s="41" t="s">
        <v>354</v>
      </c>
      <c r="E419" s="42">
        <f t="shared" si="90"/>
        <v>236</v>
      </c>
      <c r="F419" s="42">
        <f t="shared" si="91"/>
        <v>236</v>
      </c>
      <c r="G419" s="42">
        <f t="shared" si="92"/>
        <v>236</v>
      </c>
      <c r="H419" s="42">
        <v>0</v>
      </c>
      <c r="I419" s="43">
        <v>236</v>
      </c>
      <c r="J419" s="42">
        <f t="shared" si="93"/>
        <v>0</v>
      </c>
      <c r="K419" s="42">
        <v>0</v>
      </c>
      <c r="L419" s="43">
        <v>0</v>
      </c>
      <c r="M419" s="42">
        <f t="shared" si="94"/>
        <v>0</v>
      </c>
      <c r="N419" s="42">
        <v>0</v>
      </c>
      <c r="O419" s="43">
        <v>0</v>
      </c>
      <c r="P419" s="44">
        <f t="shared" si="95"/>
        <v>0</v>
      </c>
      <c r="Q419" s="42">
        <f t="shared" si="96"/>
        <v>0</v>
      </c>
      <c r="R419" s="42">
        <v>0</v>
      </c>
      <c r="S419" s="43">
        <v>0</v>
      </c>
      <c r="T419" s="42">
        <f t="shared" si="97"/>
        <v>0</v>
      </c>
      <c r="U419" s="42">
        <v>0</v>
      </c>
      <c r="V419" s="42">
        <v>0</v>
      </c>
      <c r="W419" s="42">
        <f t="shared" si="98"/>
        <v>0</v>
      </c>
      <c r="X419" s="42">
        <v>0</v>
      </c>
      <c r="Y419" s="43">
        <v>0</v>
      </c>
      <c r="Z419" s="44">
        <f t="shared" si="99"/>
        <v>0</v>
      </c>
      <c r="AA419" s="42">
        <f t="shared" si="100"/>
        <v>0</v>
      </c>
      <c r="AB419" s="42">
        <v>0</v>
      </c>
      <c r="AC419" s="43">
        <v>0</v>
      </c>
      <c r="AD419" s="42">
        <f t="shared" si="101"/>
        <v>0</v>
      </c>
      <c r="AE419" s="42">
        <v>0</v>
      </c>
      <c r="AF419" s="43">
        <v>0</v>
      </c>
      <c r="AG419" s="42">
        <f t="shared" si="102"/>
        <v>0</v>
      </c>
      <c r="AH419" s="42">
        <v>0</v>
      </c>
      <c r="AI419" s="43">
        <v>0</v>
      </c>
      <c r="AJ419" s="42">
        <f t="shared" si="103"/>
        <v>0</v>
      </c>
      <c r="AK419" s="42">
        <v>0</v>
      </c>
      <c r="AL419" s="43">
        <v>0</v>
      </c>
      <c r="AM419" s="42">
        <f t="shared" si="104"/>
        <v>0</v>
      </c>
      <c r="AN419" s="42">
        <v>0</v>
      </c>
      <c r="AO419" s="43">
        <v>0</v>
      </c>
    </row>
    <row r="420" spans="1:41" ht="19.5" customHeight="1">
      <c r="A420" s="41" t="s">
        <v>38</v>
      </c>
      <c r="B420" s="41" t="s">
        <v>38</v>
      </c>
      <c r="C420" s="41" t="s">
        <v>38</v>
      </c>
      <c r="D420" s="41" t="s">
        <v>245</v>
      </c>
      <c r="E420" s="42">
        <f t="shared" si="90"/>
        <v>3806.74</v>
      </c>
      <c r="F420" s="42">
        <f t="shared" si="91"/>
        <v>3806.74</v>
      </c>
      <c r="G420" s="42">
        <f t="shared" si="92"/>
        <v>3806.74</v>
      </c>
      <c r="H420" s="42">
        <v>2306.74</v>
      </c>
      <c r="I420" s="43">
        <v>1500</v>
      </c>
      <c r="J420" s="42">
        <f t="shared" si="93"/>
        <v>0</v>
      </c>
      <c r="K420" s="42">
        <v>0</v>
      </c>
      <c r="L420" s="43">
        <v>0</v>
      </c>
      <c r="M420" s="42">
        <f t="shared" si="94"/>
        <v>0</v>
      </c>
      <c r="N420" s="42">
        <v>0</v>
      </c>
      <c r="O420" s="43">
        <v>0</v>
      </c>
      <c r="P420" s="44">
        <f t="shared" si="95"/>
        <v>0</v>
      </c>
      <c r="Q420" s="42">
        <f t="shared" si="96"/>
        <v>0</v>
      </c>
      <c r="R420" s="42">
        <v>0</v>
      </c>
      <c r="S420" s="43">
        <v>0</v>
      </c>
      <c r="T420" s="42">
        <f t="shared" si="97"/>
        <v>0</v>
      </c>
      <c r="U420" s="42">
        <v>0</v>
      </c>
      <c r="V420" s="42">
        <v>0</v>
      </c>
      <c r="W420" s="42">
        <f t="shared" si="98"/>
        <v>0</v>
      </c>
      <c r="X420" s="42">
        <v>0</v>
      </c>
      <c r="Y420" s="43">
        <v>0</v>
      </c>
      <c r="Z420" s="44">
        <f t="shared" si="99"/>
        <v>0</v>
      </c>
      <c r="AA420" s="42">
        <f t="shared" si="100"/>
        <v>0</v>
      </c>
      <c r="AB420" s="42">
        <v>0</v>
      </c>
      <c r="AC420" s="43">
        <v>0</v>
      </c>
      <c r="AD420" s="42">
        <f t="shared" si="101"/>
        <v>0</v>
      </c>
      <c r="AE420" s="42">
        <v>0</v>
      </c>
      <c r="AF420" s="43">
        <v>0</v>
      </c>
      <c r="AG420" s="42">
        <f t="shared" si="102"/>
        <v>0</v>
      </c>
      <c r="AH420" s="42">
        <v>0</v>
      </c>
      <c r="AI420" s="43">
        <v>0</v>
      </c>
      <c r="AJ420" s="42">
        <f t="shared" si="103"/>
        <v>0</v>
      </c>
      <c r="AK420" s="42">
        <v>0</v>
      </c>
      <c r="AL420" s="43">
        <v>0</v>
      </c>
      <c r="AM420" s="42">
        <f t="shared" si="104"/>
        <v>0</v>
      </c>
      <c r="AN420" s="42">
        <v>0</v>
      </c>
      <c r="AO420" s="43">
        <v>0</v>
      </c>
    </row>
    <row r="421" spans="1:41" ht="19.5" customHeight="1">
      <c r="A421" s="41" t="s">
        <v>38</v>
      </c>
      <c r="B421" s="41" t="s">
        <v>38</v>
      </c>
      <c r="C421" s="41" t="s">
        <v>38</v>
      </c>
      <c r="D421" s="41" t="s">
        <v>344</v>
      </c>
      <c r="E421" s="42">
        <f t="shared" si="90"/>
        <v>2000</v>
      </c>
      <c r="F421" s="42">
        <f t="shared" si="91"/>
        <v>2000</v>
      </c>
      <c r="G421" s="42">
        <f t="shared" si="92"/>
        <v>2000</v>
      </c>
      <c r="H421" s="42">
        <v>2000</v>
      </c>
      <c r="I421" s="43">
        <v>0</v>
      </c>
      <c r="J421" s="42">
        <f t="shared" si="93"/>
        <v>0</v>
      </c>
      <c r="K421" s="42">
        <v>0</v>
      </c>
      <c r="L421" s="43">
        <v>0</v>
      </c>
      <c r="M421" s="42">
        <f t="shared" si="94"/>
        <v>0</v>
      </c>
      <c r="N421" s="42">
        <v>0</v>
      </c>
      <c r="O421" s="43">
        <v>0</v>
      </c>
      <c r="P421" s="44">
        <f t="shared" si="95"/>
        <v>0</v>
      </c>
      <c r="Q421" s="42">
        <f t="shared" si="96"/>
        <v>0</v>
      </c>
      <c r="R421" s="42">
        <v>0</v>
      </c>
      <c r="S421" s="43">
        <v>0</v>
      </c>
      <c r="T421" s="42">
        <f t="shared" si="97"/>
        <v>0</v>
      </c>
      <c r="U421" s="42">
        <v>0</v>
      </c>
      <c r="V421" s="42">
        <v>0</v>
      </c>
      <c r="W421" s="42">
        <f t="shared" si="98"/>
        <v>0</v>
      </c>
      <c r="X421" s="42">
        <v>0</v>
      </c>
      <c r="Y421" s="43">
        <v>0</v>
      </c>
      <c r="Z421" s="44">
        <f t="shared" si="99"/>
        <v>0</v>
      </c>
      <c r="AA421" s="42">
        <f t="shared" si="100"/>
        <v>0</v>
      </c>
      <c r="AB421" s="42">
        <v>0</v>
      </c>
      <c r="AC421" s="43">
        <v>0</v>
      </c>
      <c r="AD421" s="42">
        <f t="shared" si="101"/>
        <v>0</v>
      </c>
      <c r="AE421" s="42">
        <v>0</v>
      </c>
      <c r="AF421" s="43">
        <v>0</v>
      </c>
      <c r="AG421" s="42">
        <f t="shared" si="102"/>
        <v>0</v>
      </c>
      <c r="AH421" s="42">
        <v>0</v>
      </c>
      <c r="AI421" s="43">
        <v>0</v>
      </c>
      <c r="AJ421" s="42">
        <f t="shared" si="103"/>
        <v>0</v>
      </c>
      <c r="AK421" s="42">
        <v>0</v>
      </c>
      <c r="AL421" s="43">
        <v>0</v>
      </c>
      <c r="AM421" s="42">
        <f t="shared" si="104"/>
        <v>0</v>
      </c>
      <c r="AN421" s="42">
        <v>0</v>
      </c>
      <c r="AO421" s="43">
        <v>0</v>
      </c>
    </row>
    <row r="422" spans="1:41" ht="19.5" customHeight="1">
      <c r="A422" s="41" t="s">
        <v>345</v>
      </c>
      <c r="B422" s="41" t="s">
        <v>93</v>
      </c>
      <c r="C422" s="41" t="s">
        <v>246</v>
      </c>
      <c r="D422" s="41" t="s">
        <v>346</v>
      </c>
      <c r="E422" s="42">
        <f t="shared" si="90"/>
        <v>2000</v>
      </c>
      <c r="F422" s="42">
        <f t="shared" si="91"/>
        <v>2000</v>
      </c>
      <c r="G422" s="42">
        <f t="shared" si="92"/>
        <v>2000</v>
      </c>
      <c r="H422" s="42">
        <v>2000</v>
      </c>
      <c r="I422" s="43">
        <v>0</v>
      </c>
      <c r="J422" s="42">
        <f t="shared" si="93"/>
        <v>0</v>
      </c>
      <c r="K422" s="42">
        <v>0</v>
      </c>
      <c r="L422" s="43">
        <v>0</v>
      </c>
      <c r="M422" s="42">
        <f t="shared" si="94"/>
        <v>0</v>
      </c>
      <c r="N422" s="42">
        <v>0</v>
      </c>
      <c r="O422" s="43">
        <v>0</v>
      </c>
      <c r="P422" s="44">
        <f t="shared" si="95"/>
        <v>0</v>
      </c>
      <c r="Q422" s="42">
        <f t="shared" si="96"/>
        <v>0</v>
      </c>
      <c r="R422" s="42">
        <v>0</v>
      </c>
      <c r="S422" s="43">
        <v>0</v>
      </c>
      <c r="T422" s="42">
        <f t="shared" si="97"/>
        <v>0</v>
      </c>
      <c r="U422" s="42">
        <v>0</v>
      </c>
      <c r="V422" s="42">
        <v>0</v>
      </c>
      <c r="W422" s="42">
        <f t="shared" si="98"/>
        <v>0</v>
      </c>
      <c r="X422" s="42">
        <v>0</v>
      </c>
      <c r="Y422" s="43">
        <v>0</v>
      </c>
      <c r="Z422" s="44">
        <f t="shared" si="99"/>
        <v>0</v>
      </c>
      <c r="AA422" s="42">
        <f t="shared" si="100"/>
        <v>0</v>
      </c>
      <c r="AB422" s="42">
        <v>0</v>
      </c>
      <c r="AC422" s="43">
        <v>0</v>
      </c>
      <c r="AD422" s="42">
        <f t="shared" si="101"/>
        <v>0</v>
      </c>
      <c r="AE422" s="42">
        <v>0</v>
      </c>
      <c r="AF422" s="43">
        <v>0</v>
      </c>
      <c r="AG422" s="42">
        <f t="shared" si="102"/>
        <v>0</v>
      </c>
      <c r="AH422" s="42">
        <v>0</v>
      </c>
      <c r="AI422" s="43">
        <v>0</v>
      </c>
      <c r="AJ422" s="42">
        <f t="shared" si="103"/>
        <v>0</v>
      </c>
      <c r="AK422" s="42">
        <v>0</v>
      </c>
      <c r="AL422" s="43">
        <v>0</v>
      </c>
      <c r="AM422" s="42">
        <f t="shared" si="104"/>
        <v>0</v>
      </c>
      <c r="AN422" s="42">
        <v>0</v>
      </c>
      <c r="AO422" s="43">
        <v>0</v>
      </c>
    </row>
    <row r="423" spans="1:41" ht="19.5" customHeight="1">
      <c r="A423" s="41" t="s">
        <v>38</v>
      </c>
      <c r="B423" s="41" t="s">
        <v>38</v>
      </c>
      <c r="C423" s="41" t="s">
        <v>38</v>
      </c>
      <c r="D423" s="41" t="s">
        <v>348</v>
      </c>
      <c r="E423" s="42">
        <f t="shared" si="90"/>
        <v>600</v>
      </c>
      <c r="F423" s="42">
        <f t="shared" si="91"/>
        <v>600</v>
      </c>
      <c r="G423" s="42">
        <f t="shared" si="92"/>
        <v>600</v>
      </c>
      <c r="H423" s="42">
        <v>0</v>
      </c>
      <c r="I423" s="43">
        <v>600</v>
      </c>
      <c r="J423" s="42">
        <f t="shared" si="93"/>
        <v>0</v>
      </c>
      <c r="K423" s="42">
        <v>0</v>
      </c>
      <c r="L423" s="43">
        <v>0</v>
      </c>
      <c r="M423" s="42">
        <f t="shared" si="94"/>
        <v>0</v>
      </c>
      <c r="N423" s="42">
        <v>0</v>
      </c>
      <c r="O423" s="43">
        <v>0</v>
      </c>
      <c r="P423" s="44">
        <f t="shared" si="95"/>
        <v>0</v>
      </c>
      <c r="Q423" s="42">
        <f t="shared" si="96"/>
        <v>0</v>
      </c>
      <c r="R423" s="42">
        <v>0</v>
      </c>
      <c r="S423" s="43">
        <v>0</v>
      </c>
      <c r="T423" s="42">
        <f t="shared" si="97"/>
        <v>0</v>
      </c>
      <c r="U423" s="42">
        <v>0</v>
      </c>
      <c r="V423" s="42">
        <v>0</v>
      </c>
      <c r="W423" s="42">
        <f t="shared" si="98"/>
        <v>0</v>
      </c>
      <c r="X423" s="42">
        <v>0</v>
      </c>
      <c r="Y423" s="43">
        <v>0</v>
      </c>
      <c r="Z423" s="44">
        <f t="shared" si="99"/>
        <v>0</v>
      </c>
      <c r="AA423" s="42">
        <f t="shared" si="100"/>
        <v>0</v>
      </c>
      <c r="AB423" s="42">
        <v>0</v>
      </c>
      <c r="AC423" s="43">
        <v>0</v>
      </c>
      <c r="AD423" s="42">
        <f t="shared" si="101"/>
        <v>0</v>
      </c>
      <c r="AE423" s="42">
        <v>0</v>
      </c>
      <c r="AF423" s="43">
        <v>0</v>
      </c>
      <c r="AG423" s="42">
        <f t="shared" si="102"/>
        <v>0</v>
      </c>
      <c r="AH423" s="42">
        <v>0</v>
      </c>
      <c r="AI423" s="43">
        <v>0</v>
      </c>
      <c r="AJ423" s="42">
        <f t="shared" si="103"/>
        <v>0</v>
      </c>
      <c r="AK423" s="42">
        <v>0</v>
      </c>
      <c r="AL423" s="43">
        <v>0</v>
      </c>
      <c r="AM423" s="42">
        <f t="shared" si="104"/>
        <v>0</v>
      </c>
      <c r="AN423" s="42">
        <v>0</v>
      </c>
      <c r="AO423" s="43">
        <v>0</v>
      </c>
    </row>
    <row r="424" spans="1:41" ht="19.5" customHeight="1">
      <c r="A424" s="41" t="s">
        <v>349</v>
      </c>
      <c r="B424" s="41" t="s">
        <v>93</v>
      </c>
      <c r="C424" s="41" t="s">
        <v>246</v>
      </c>
      <c r="D424" s="41" t="s">
        <v>350</v>
      </c>
      <c r="E424" s="42">
        <f t="shared" si="90"/>
        <v>600</v>
      </c>
      <c r="F424" s="42">
        <f t="shared" si="91"/>
        <v>600</v>
      </c>
      <c r="G424" s="42">
        <f t="shared" si="92"/>
        <v>600</v>
      </c>
      <c r="H424" s="42">
        <v>0</v>
      </c>
      <c r="I424" s="43">
        <v>600</v>
      </c>
      <c r="J424" s="42">
        <f t="shared" si="93"/>
        <v>0</v>
      </c>
      <c r="K424" s="42">
        <v>0</v>
      </c>
      <c r="L424" s="43">
        <v>0</v>
      </c>
      <c r="M424" s="42">
        <f t="shared" si="94"/>
        <v>0</v>
      </c>
      <c r="N424" s="42">
        <v>0</v>
      </c>
      <c r="O424" s="43">
        <v>0</v>
      </c>
      <c r="P424" s="44">
        <f t="shared" si="95"/>
        <v>0</v>
      </c>
      <c r="Q424" s="42">
        <f t="shared" si="96"/>
        <v>0</v>
      </c>
      <c r="R424" s="42">
        <v>0</v>
      </c>
      <c r="S424" s="43">
        <v>0</v>
      </c>
      <c r="T424" s="42">
        <f t="shared" si="97"/>
        <v>0</v>
      </c>
      <c r="U424" s="42">
        <v>0</v>
      </c>
      <c r="V424" s="42">
        <v>0</v>
      </c>
      <c r="W424" s="42">
        <f t="shared" si="98"/>
        <v>0</v>
      </c>
      <c r="X424" s="42">
        <v>0</v>
      </c>
      <c r="Y424" s="43">
        <v>0</v>
      </c>
      <c r="Z424" s="44">
        <f t="shared" si="99"/>
        <v>0</v>
      </c>
      <c r="AA424" s="42">
        <f t="shared" si="100"/>
        <v>0</v>
      </c>
      <c r="AB424" s="42">
        <v>0</v>
      </c>
      <c r="AC424" s="43">
        <v>0</v>
      </c>
      <c r="AD424" s="42">
        <f t="shared" si="101"/>
        <v>0</v>
      </c>
      <c r="AE424" s="42">
        <v>0</v>
      </c>
      <c r="AF424" s="43">
        <v>0</v>
      </c>
      <c r="AG424" s="42">
        <f t="shared" si="102"/>
        <v>0</v>
      </c>
      <c r="AH424" s="42">
        <v>0</v>
      </c>
      <c r="AI424" s="43">
        <v>0</v>
      </c>
      <c r="AJ424" s="42">
        <f t="shared" si="103"/>
        <v>0</v>
      </c>
      <c r="AK424" s="42">
        <v>0</v>
      </c>
      <c r="AL424" s="43">
        <v>0</v>
      </c>
      <c r="AM424" s="42">
        <f t="shared" si="104"/>
        <v>0</v>
      </c>
      <c r="AN424" s="42">
        <v>0</v>
      </c>
      <c r="AO424" s="43">
        <v>0</v>
      </c>
    </row>
    <row r="425" spans="1:41" ht="19.5" customHeight="1">
      <c r="A425" s="41" t="s">
        <v>38</v>
      </c>
      <c r="B425" s="41" t="s">
        <v>38</v>
      </c>
      <c r="C425" s="41" t="s">
        <v>38</v>
      </c>
      <c r="D425" s="41" t="s">
        <v>339</v>
      </c>
      <c r="E425" s="42">
        <f t="shared" si="90"/>
        <v>306.74</v>
      </c>
      <c r="F425" s="42">
        <f t="shared" si="91"/>
        <v>306.74</v>
      </c>
      <c r="G425" s="42">
        <f t="shared" si="92"/>
        <v>306.74</v>
      </c>
      <c r="H425" s="42">
        <v>306.74</v>
      </c>
      <c r="I425" s="43">
        <v>0</v>
      </c>
      <c r="J425" s="42">
        <f t="shared" si="93"/>
        <v>0</v>
      </c>
      <c r="K425" s="42">
        <v>0</v>
      </c>
      <c r="L425" s="43">
        <v>0</v>
      </c>
      <c r="M425" s="42">
        <f t="shared" si="94"/>
        <v>0</v>
      </c>
      <c r="N425" s="42">
        <v>0</v>
      </c>
      <c r="O425" s="43">
        <v>0</v>
      </c>
      <c r="P425" s="44">
        <f t="shared" si="95"/>
        <v>0</v>
      </c>
      <c r="Q425" s="42">
        <f t="shared" si="96"/>
        <v>0</v>
      </c>
      <c r="R425" s="42">
        <v>0</v>
      </c>
      <c r="S425" s="43">
        <v>0</v>
      </c>
      <c r="T425" s="42">
        <f t="shared" si="97"/>
        <v>0</v>
      </c>
      <c r="U425" s="42">
        <v>0</v>
      </c>
      <c r="V425" s="42">
        <v>0</v>
      </c>
      <c r="W425" s="42">
        <f t="shared" si="98"/>
        <v>0</v>
      </c>
      <c r="X425" s="42">
        <v>0</v>
      </c>
      <c r="Y425" s="43">
        <v>0</v>
      </c>
      <c r="Z425" s="44">
        <f t="shared" si="99"/>
        <v>0</v>
      </c>
      <c r="AA425" s="42">
        <f t="shared" si="100"/>
        <v>0</v>
      </c>
      <c r="AB425" s="42">
        <v>0</v>
      </c>
      <c r="AC425" s="43">
        <v>0</v>
      </c>
      <c r="AD425" s="42">
        <f t="shared" si="101"/>
        <v>0</v>
      </c>
      <c r="AE425" s="42">
        <v>0</v>
      </c>
      <c r="AF425" s="43">
        <v>0</v>
      </c>
      <c r="AG425" s="42">
        <f t="shared" si="102"/>
        <v>0</v>
      </c>
      <c r="AH425" s="42">
        <v>0</v>
      </c>
      <c r="AI425" s="43">
        <v>0</v>
      </c>
      <c r="AJ425" s="42">
        <f t="shared" si="103"/>
        <v>0</v>
      </c>
      <c r="AK425" s="42">
        <v>0</v>
      </c>
      <c r="AL425" s="43">
        <v>0</v>
      </c>
      <c r="AM425" s="42">
        <f t="shared" si="104"/>
        <v>0</v>
      </c>
      <c r="AN425" s="42">
        <v>0</v>
      </c>
      <c r="AO425" s="43">
        <v>0</v>
      </c>
    </row>
    <row r="426" spans="1:41" ht="19.5" customHeight="1">
      <c r="A426" s="41" t="s">
        <v>340</v>
      </c>
      <c r="B426" s="41" t="s">
        <v>93</v>
      </c>
      <c r="C426" s="41" t="s">
        <v>246</v>
      </c>
      <c r="D426" s="41" t="s">
        <v>341</v>
      </c>
      <c r="E426" s="42">
        <f t="shared" si="90"/>
        <v>300</v>
      </c>
      <c r="F426" s="42">
        <f t="shared" si="91"/>
        <v>300</v>
      </c>
      <c r="G426" s="42">
        <f t="shared" si="92"/>
        <v>300</v>
      </c>
      <c r="H426" s="42">
        <v>300</v>
      </c>
      <c r="I426" s="43">
        <v>0</v>
      </c>
      <c r="J426" s="42">
        <f t="shared" si="93"/>
        <v>0</v>
      </c>
      <c r="K426" s="42">
        <v>0</v>
      </c>
      <c r="L426" s="43">
        <v>0</v>
      </c>
      <c r="M426" s="42">
        <f t="shared" si="94"/>
        <v>0</v>
      </c>
      <c r="N426" s="42">
        <v>0</v>
      </c>
      <c r="O426" s="43">
        <v>0</v>
      </c>
      <c r="P426" s="44">
        <f t="shared" si="95"/>
        <v>0</v>
      </c>
      <c r="Q426" s="42">
        <f t="shared" si="96"/>
        <v>0</v>
      </c>
      <c r="R426" s="42">
        <v>0</v>
      </c>
      <c r="S426" s="43">
        <v>0</v>
      </c>
      <c r="T426" s="42">
        <f t="shared" si="97"/>
        <v>0</v>
      </c>
      <c r="U426" s="42">
        <v>0</v>
      </c>
      <c r="V426" s="42">
        <v>0</v>
      </c>
      <c r="W426" s="42">
        <f t="shared" si="98"/>
        <v>0</v>
      </c>
      <c r="X426" s="42">
        <v>0</v>
      </c>
      <c r="Y426" s="43">
        <v>0</v>
      </c>
      <c r="Z426" s="44">
        <f t="shared" si="99"/>
        <v>0</v>
      </c>
      <c r="AA426" s="42">
        <f t="shared" si="100"/>
        <v>0</v>
      </c>
      <c r="AB426" s="42">
        <v>0</v>
      </c>
      <c r="AC426" s="43">
        <v>0</v>
      </c>
      <c r="AD426" s="42">
        <f t="shared" si="101"/>
        <v>0</v>
      </c>
      <c r="AE426" s="42">
        <v>0</v>
      </c>
      <c r="AF426" s="43">
        <v>0</v>
      </c>
      <c r="AG426" s="42">
        <f t="shared" si="102"/>
        <v>0</v>
      </c>
      <c r="AH426" s="42">
        <v>0</v>
      </c>
      <c r="AI426" s="43">
        <v>0</v>
      </c>
      <c r="AJ426" s="42">
        <f t="shared" si="103"/>
        <v>0</v>
      </c>
      <c r="AK426" s="42">
        <v>0</v>
      </c>
      <c r="AL426" s="43">
        <v>0</v>
      </c>
      <c r="AM426" s="42">
        <f t="shared" si="104"/>
        <v>0</v>
      </c>
      <c r="AN426" s="42">
        <v>0</v>
      </c>
      <c r="AO426" s="43">
        <v>0</v>
      </c>
    </row>
    <row r="427" spans="1:41" ht="19.5" customHeight="1">
      <c r="A427" s="41" t="s">
        <v>340</v>
      </c>
      <c r="B427" s="41" t="s">
        <v>92</v>
      </c>
      <c r="C427" s="41" t="s">
        <v>246</v>
      </c>
      <c r="D427" s="41" t="s">
        <v>342</v>
      </c>
      <c r="E427" s="42">
        <f t="shared" si="90"/>
        <v>6.74</v>
      </c>
      <c r="F427" s="42">
        <f t="shared" si="91"/>
        <v>6.74</v>
      </c>
      <c r="G427" s="42">
        <f t="shared" si="92"/>
        <v>6.74</v>
      </c>
      <c r="H427" s="42">
        <v>6.74</v>
      </c>
      <c r="I427" s="43">
        <v>0</v>
      </c>
      <c r="J427" s="42">
        <f t="shared" si="93"/>
        <v>0</v>
      </c>
      <c r="K427" s="42">
        <v>0</v>
      </c>
      <c r="L427" s="43">
        <v>0</v>
      </c>
      <c r="M427" s="42">
        <f t="shared" si="94"/>
        <v>0</v>
      </c>
      <c r="N427" s="42">
        <v>0</v>
      </c>
      <c r="O427" s="43">
        <v>0</v>
      </c>
      <c r="P427" s="44">
        <f t="shared" si="95"/>
        <v>0</v>
      </c>
      <c r="Q427" s="42">
        <f t="shared" si="96"/>
        <v>0</v>
      </c>
      <c r="R427" s="42">
        <v>0</v>
      </c>
      <c r="S427" s="43">
        <v>0</v>
      </c>
      <c r="T427" s="42">
        <f t="shared" si="97"/>
        <v>0</v>
      </c>
      <c r="U427" s="42">
        <v>0</v>
      </c>
      <c r="V427" s="42">
        <v>0</v>
      </c>
      <c r="W427" s="42">
        <f t="shared" si="98"/>
        <v>0</v>
      </c>
      <c r="X427" s="42">
        <v>0</v>
      </c>
      <c r="Y427" s="43">
        <v>0</v>
      </c>
      <c r="Z427" s="44">
        <f t="shared" si="99"/>
        <v>0</v>
      </c>
      <c r="AA427" s="42">
        <f t="shared" si="100"/>
        <v>0</v>
      </c>
      <c r="AB427" s="42">
        <v>0</v>
      </c>
      <c r="AC427" s="43">
        <v>0</v>
      </c>
      <c r="AD427" s="42">
        <f t="shared" si="101"/>
        <v>0</v>
      </c>
      <c r="AE427" s="42">
        <v>0</v>
      </c>
      <c r="AF427" s="43">
        <v>0</v>
      </c>
      <c r="AG427" s="42">
        <f t="shared" si="102"/>
        <v>0</v>
      </c>
      <c r="AH427" s="42">
        <v>0</v>
      </c>
      <c r="AI427" s="43">
        <v>0</v>
      </c>
      <c r="AJ427" s="42">
        <f t="shared" si="103"/>
        <v>0</v>
      </c>
      <c r="AK427" s="42">
        <v>0</v>
      </c>
      <c r="AL427" s="43">
        <v>0</v>
      </c>
      <c r="AM427" s="42">
        <f t="shared" si="104"/>
        <v>0</v>
      </c>
      <c r="AN427" s="42">
        <v>0</v>
      </c>
      <c r="AO427" s="43">
        <v>0</v>
      </c>
    </row>
    <row r="428" spans="1:41" ht="19.5" customHeight="1">
      <c r="A428" s="41" t="s">
        <v>38</v>
      </c>
      <c r="B428" s="41" t="s">
        <v>38</v>
      </c>
      <c r="C428" s="41" t="s">
        <v>38</v>
      </c>
      <c r="D428" s="41" t="s">
        <v>110</v>
      </c>
      <c r="E428" s="42">
        <f t="shared" si="90"/>
        <v>900</v>
      </c>
      <c r="F428" s="42">
        <f t="shared" si="91"/>
        <v>900</v>
      </c>
      <c r="G428" s="42">
        <f t="shared" si="92"/>
        <v>900</v>
      </c>
      <c r="H428" s="42">
        <v>0</v>
      </c>
      <c r="I428" s="43">
        <v>900</v>
      </c>
      <c r="J428" s="42">
        <f t="shared" si="93"/>
        <v>0</v>
      </c>
      <c r="K428" s="42">
        <v>0</v>
      </c>
      <c r="L428" s="43">
        <v>0</v>
      </c>
      <c r="M428" s="42">
        <f t="shared" si="94"/>
        <v>0</v>
      </c>
      <c r="N428" s="42">
        <v>0</v>
      </c>
      <c r="O428" s="43">
        <v>0</v>
      </c>
      <c r="P428" s="44">
        <f t="shared" si="95"/>
        <v>0</v>
      </c>
      <c r="Q428" s="42">
        <f t="shared" si="96"/>
        <v>0</v>
      </c>
      <c r="R428" s="42">
        <v>0</v>
      </c>
      <c r="S428" s="43">
        <v>0</v>
      </c>
      <c r="T428" s="42">
        <f t="shared" si="97"/>
        <v>0</v>
      </c>
      <c r="U428" s="42">
        <v>0</v>
      </c>
      <c r="V428" s="42">
        <v>0</v>
      </c>
      <c r="W428" s="42">
        <f t="shared" si="98"/>
        <v>0</v>
      </c>
      <c r="X428" s="42">
        <v>0</v>
      </c>
      <c r="Y428" s="43">
        <v>0</v>
      </c>
      <c r="Z428" s="44">
        <f t="shared" si="99"/>
        <v>0</v>
      </c>
      <c r="AA428" s="42">
        <f t="shared" si="100"/>
        <v>0</v>
      </c>
      <c r="AB428" s="42">
        <v>0</v>
      </c>
      <c r="AC428" s="43">
        <v>0</v>
      </c>
      <c r="AD428" s="42">
        <f t="shared" si="101"/>
        <v>0</v>
      </c>
      <c r="AE428" s="42">
        <v>0</v>
      </c>
      <c r="AF428" s="43">
        <v>0</v>
      </c>
      <c r="AG428" s="42">
        <f t="shared" si="102"/>
        <v>0</v>
      </c>
      <c r="AH428" s="42">
        <v>0</v>
      </c>
      <c r="AI428" s="43">
        <v>0</v>
      </c>
      <c r="AJ428" s="42">
        <f t="shared" si="103"/>
        <v>0</v>
      </c>
      <c r="AK428" s="42">
        <v>0</v>
      </c>
      <c r="AL428" s="43">
        <v>0</v>
      </c>
      <c r="AM428" s="42">
        <f t="shared" si="104"/>
        <v>0</v>
      </c>
      <c r="AN428" s="42">
        <v>0</v>
      </c>
      <c r="AO428" s="43">
        <v>0</v>
      </c>
    </row>
    <row r="429" spans="1:41" ht="19.5" customHeight="1">
      <c r="A429" s="41" t="s">
        <v>353</v>
      </c>
      <c r="B429" s="41" t="s">
        <v>85</v>
      </c>
      <c r="C429" s="41" t="s">
        <v>246</v>
      </c>
      <c r="D429" s="41" t="s">
        <v>354</v>
      </c>
      <c r="E429" s="42">
        <f t="shared" si="90"/>
        <v>900</v>
      </c>
      <c r="F429" s="42">
        <f t="shared" si="91"/>
        <v>900</v>
      </c>
      <c r="G429" s="42">
        <f t="shared" si="92"/>
        <v>900</v>
      </c>
      <c r="H429" s="42">
        <v>0</v>
      </c>
      <c r="I429" s="43">
        <v>900</v>
      </c>
      <c r="J429" s="42">
        <f t="shared" si="93"/>
        <v>0</v>
      </c>
      <c r="K429" s="42">
        <v>0</v>
      </c>
      <c r="L429" s="43">
        <v>0</v>
      </c>
      <c r="M429" s="42">
        <f t="shared" si="94"/>
        <v>0</v>
      </c>
      <c r="N429" s="42">
        <v>0</v>
      </c>
      <c r="O429" s="43">
        <v>0</v>
      </c>
      <c r="P429" s="44">
        <f t="shared" si="95"/>
        <v>0</v>
      </c>
      <c r="Q429" s="42">
        <f t="shared" si="96"/>
        <v>0</v>
      </c>
      <c r="R429" s="42">
        <v>0</v>
      </c>
      <c r="S429" s="43">
        <v>0</v>
      </c>
      <c r="T429" s="42">
        <f t="shared" si="97"/>
        <v>0</v>
      </c>
      <c r="U429" s="42">
        <v>0</v>
      </c>
      <c r="V429" s="42">
        <v>0</v>
      </c>
      <c r="W429" s="42">
        <f t="shared" si="98"/>
        <v>0</v>
      </c>
      <c r="X429" s="42">
        <v>0</v>
      </c>
      <c r="Y429" s="43">
        <v>0</v>
      </c>
      <c r="Z429" s="44">
        <f t="shared" si="99"/>
        <v>0</v>
      </c>
      <c r="AA429" s="42">
        <f t="shared" si="100"/>
        <v>0</v>
      </c>
      <c r="AB429" s="42">
        <v>0</v>
      </c>
      <c r="AC429" s="43">
        <v>0</v>
      </c>
      <c r="AD429" s="42">
        <f t="shared" si="101"/>
        <v>0</v>
      </c>
      <c r="AE429" s="42">
        <v>0</v>
      </c>
      <c r="AF429" s="43">
        <v>0</v>
      </c>
      <c r="AG429" s="42">
        <f t="shared" si="102"/>
        <v>0</v>
      </c>
      <c r="AH429" s="42">
        <v>0</v>
      </c>
      <c r="AI429" s="43">
        <v>0</v>
      </c>
      <c r="AJ429" s="42">
        <f t="shared" si="103"/>
        <v>0</v>
      </c>
      <c r="AK429" s="42">
        <v>0</v>
      </c>
      <c r="AL429" s="43">
        <v>0</v>
      </c>
      <c r="AM429" s="42">
        <f t="shared" si="104"/>
        <v>0</v>
      </c>
      <c r="AN429" s="42">
        <v>0</v>
      </c>
      <c r="AO429" s="43">
        <v>0</v>
      </c>
    </row>
    <row r="430" spans="1:41" ht="19.5" customHeight="1">
      <c r="A430" s="41" t="s">
        <v>38</v>
      </c>
      <c r="B430" s="41" t="s">
        <v>38</v>
      </c>
      <c r="C430" s="41" t="s">
        <v>38</v>
      </c>
      <c r="D430" s="41" t="s">
        <v>247</v>
      </c>
      <c r="E430" s="42">
        <f t="shared" si="90"/>
        <v>4046.9799999999996</v>
      </c>
      <c r="F430" s="42">
        <f t="shared" si="91"/>
        <v>2128.62</v>
      </c>
      <c r="G430" s="42">
        <f t="shared" si="92"/>
        <v>2128.62</v>
      </c>
      <c r="H430" s="42">
        <v>1600.93</v>
      </c>
      <c r="I430" s="43">
        <v>527.69</v>
      </c>
      <c r="J430" s="42">
        <f t="shared" si="93"/>
        <v>0</v>
      </c>
      <c r="K430" s="42">
        <v>0</v>
      </c>
      <c r="L430" s="43">
        <v>0</v>
      </c>
      <c r="M430" s="42">
        <f t="shared" si="94"/>
        <v>0</v>
      </c>
      <c r="N430" s="42">
        <v>0</v>
      </c>
      <c r="O430" s="43">
        <v>0</v>
      </c>
      <c r="P430" s="44">
        <f t="shared" si="95"/>
        <v>0</v>
      </c>
      <c r="Q430" s="42">
        <f t="shared" si="96"/>
        <v>0</v>
      </c>
      <c r="R430" s="42">
        <v>0</v>
      </c>
      <c r="S430" s="43">
        <v>0</v>
      </c>
      <c r="T430" s="42">
        <f t="shared" si="97"/>
        <v>0</v>
      </c>
      <c r="U430" s="42">
        <v>0</v>
      </c>
      <c r="V430" s="42">
        <v>0</v>
      </c>
      <c r="W430" s="42">
        <f t="shared" si="98"/>
        <v>0</v>
      </c>
      <c r="X430" s="42">
        <v>0</v>
      </c>
      <c r="Y430" s="43">
        <v>0</v>
      </c>
      <c r="Z430" s="44">
        <f t="shared" si="99"/>
        <v>1918.36</v>
      </c>
      <c r="AA430" s="42">
        <f t="shared" si="100"/>
        <v>1918.36</v>
      </c>
      <c r="AB430" s="42">
        <v>0</v>
      </c>
      <c r="AC430" s="43">
        <v>1918.36</v>
      </c>
      <c r="AD430" s="42">
        <f t="shared" si="101"/>
        <v>0</v>
      </c>
      <c r="AE430" s="42">
        <v>0</v>
      </c>
      <c r="AF430" s="43">
        <v>0</v>
      </c>
      <c r="AG430" s="42">
        <f t="shared" si="102"/>
        <v>0</v>
      </c>
      <c r="AH430" s="42">
        <v>0</v>
      </c>
      <c r="AI430" s="43">
        <v>0</v>
      </c>
      <c r="AJ430" s="42">
        <f t="shared" si="103"/>
        <v>0</v>
      </c>
      <c r="AK430" s="42">
        <v>0</v>
      </c>
      <c r="AL430" s="43">
        <v>0</v>
      </c>
      <c r="AM430" s="42">
        <f t="shared" si="104"/>
        <v>0</v>
      </c>
      <c r="AN430" s="42">
        <v>0</v>
      </c>
      <c r="AO430" s="43">
        <v>0</v>
      </c>
    </row>
    <row r="431" spans="1:41" ht="19.5" customHeight="1">
      <c r="A431" s="41" t="s">
        <v>38</v>
      </c>
      <c r="B431" s="41" t="s">
        <v>38</v>
      </c>
      <c r="C431" s="41" t="s">
        <v>38</v>
      </c>
      <c r="D431" s="41" t="s">
        <v>344</v>
      </c>
      <c r="E431" s="42">
        <f t="shared" si="90"/>
        <v>1592.31</v>
      </c>
      <c r="F431" s="42">
        <f t="shared" si="91"/>
        <v>1592.31</v>
      </c>
      <c r="G431" s="42">
        <f t="shared" si="92"/>
        <v>1592.31</v>
      </c>
      <c r="H431" s="42">
        <v>1592.31</v>
      </c>
      <c r="I431" s="43">
        <v>0</v>
      </c>
      <c r="J431" s="42">
        <f t="shared" si="93"/>
        <v>0</v>
      </c>
      <c r="K431" s="42">
        <v>0</v>
      </c>
      <c r="L431" s="43">
        <v>0</v>
      </c>
      <c r="M431" s="42">
        <f t="shared" si="94"/>
        <v>0</v>
      </c>
      <c r="N431" s="42">
        <v>0</v>
      </c>
      <c r="O431" s="43">
        <v>0</v>
      </c>
      <c r="P431" s="44">
        <f t="shared" si="95"/>
        <v>0</v>
      </c>
      <c r="Q431" s="42">
        <f t="shared" si="96"/>
        <v>0</v>
      </c>
      <c r="R431" s="42">
        <v>0</v>
      </c>
      <c r="S431" s="43">
        <v>0</v>
      </c>
      <c r="T431" s="42">
        <f t="shared" si="97"/>
        <v>0</v>
      </c>
      <c r="U431" s="42">
        <v>0</v>
      </c>
      <c r="V431" s="42">
        <v>0</v>
      </c>
      <c r="W431" s="42">
        <f t="shared" si="98"/>
        <v>0</v>
      </c>
      <c r="X431" s="42">
        <v>0</v>
      </c>
      <c r="Y431" s="43">
        <v>0</v>
      </c>
      <c r="Z431" s="44">
        <f t="shared" si="99"/>
        <v>0</v>
      </c>
      <c r="AA431" s="42">
        <f t="shared" si="100"/>
        <v>0</v>
      </c>
      <c r="AB431" s="42">
        <v>0</v>
      </c>
      <c r="AC431" s="43">
        <v>0</v>
      </c>
      <c r="AD431" s="42">
        <f t="shared" si="101"/>
        <v>0</v>
      </c>
      <c r="AE431" s="42">
        <v>0</v>
      </c>
      <c r="AF431" s="43">
        <v>0</v>
      </c>
      <c r="AG431" s="42">
        <f t="shared" si="102"/>
        <v>0</v>
      </c>
      <c r="AH431" s="42">
        <v>0</v>
      </c>
      <c r="AI431" s="43">
        <v>0</v>
      </c>
      <c r="AJ431" s="42">
        <f t="shared" si="103"/>
        <v>0</v>
      </c>
      <c r="AK431" s="42">
        <v>0</v>
      </c>
      <c r="AL431" s="43">
        <v>0</v>
      </c>
      <c r="AM431" s="42">
        <f t="shared" si="104"/>
        <v>0</v>
      </c>
      <c r="AN431" s="42">
        <v>0</v>
      </c>
      <c r="AO431" s="43">
        <v>0</v>
      </c>
    </row>
    <row r="432" spans="1:41" ht="19.5" customHeight="1">
      <c r="A432" s="41" t="s">
        <v>345</v>
      </c>
      <c r="B432" s="41" t="s">
        <v>93</v>
      </c>
      <c r="C432" s="41" t="s">
        <v>248</v>
      </c>
      <c r="D432" s="41" t="s">
        <v>346</v>
      </c>
      <c r="E432" s="42">
        <f t="shared" si="90"/>
        <v>1592.31</v>
      </c>
      <c r="F432" s="42">
        <f t="shared" si="91"/>
        <v>1592.31</v>
      </c>
      <c r="G432" s="42">
        <f t="shared" si="92"/>
        <v>1592.31</v>
      </c>
      <c r="H432" s="42">
        <v>1592.31</v>
      </c>
      <c r="I432" s="43">
        <v>0</v>
      </c>
      <c r="J432" s="42">
        <f t="shared" si="93"/>
        <v>0</v>
      </c>
      <c r="K432" s="42">
        <v>0</v>
      </c>
      <c r="L432" s="43">
        <v>0</v>
      </c>
      <c r="M432" s="42">
        <f t="shared" si="94"/>
        <v>0</v>
      </c>
      <c r="N432" s="42">
        <v>0</v>
      </c>
      <c r="O432" s="43">
        <v>0</v>
      </c>
      <c r="P432" s="44">
        <f t="shared" si="95"/>
        <v>0</v>
      </c>
      <c r="Q432" s="42">
        <f t="shared" si="96"/>
        <v>0</v>
      </c>
      <c r="R432" s="42">
        <v>0</v>
      </c>
      <c r="S432" s="43">
        <v>0</v>
      </c>
      <c r="T432" s="42">
        <f t="shared" si="97"/>
        <v>0</v>
      </c>
      <c r="U432" s="42">
        <v>0</v>
      </c>
      <c r="V432" s="42">
        <v>0</v>
      </c>
      <c r="W432" s="42">
        <f t="shared" si="98"/>
        <v>0</v>
      </c>
      <c r="X432" s="42">
        <v>0</v>
      </c>
      <c r="Y432" s="43">
        <v>0</v>
      </c>
      <c r="Z432" s="44">
        <f t="shared" si="99"/>
        <v>0</v>
      </c>
      <c r="AA432" s="42">
        <f t="shared" si="100"/>
        <v>0</v>
      </c>
      <c r="AB432" s="42">
        <v>0</v>
      </c>
      <c r="AC432" s="43">
        <v>0</v>
      </c>
      <c r="AD432" s="42">
        <f t="shared" si="101"/>
        <v>0</v>
      </c>
      <c r="AE432" s="42">
        <v>0</v>
      </c>
      <c r="AF432" s="43">
        <v>0</v>
      </c>
      <c r="AG432" s="42">
        <f t="shared" si="102"/>
        <v>0</v>
      </c>
      <c r="AH432" s="42">
        <v>0</v>
      </c>
      <c r="AI432" s="43">
        <v>0</v>
      </c>
      <c r="AJ432" s="42">
        <f t="shared" si="103"/>
        <v>0</v>
      </c>
      <c r="AK432" s="42">
        <v>0</v>
      </c>
      <c r="AL432" s="43">
        <v>0</v>
      </c>
      <c r="AM432" s="42">
        <f t="shared" si="104"/>
        <v>0</v>
      </c>
      <c r="AN432" s="42">
        <v>0</v>
      </c>
      <c r="AO432" s="43">
        <v>0</v>
      </c>
    </row>
    <row r="433" spans="1:41" ht="19.5" customHeight="1">
      <c r="A433" s="41" t="s">
        <v>38</v>
      </c>
      <c r="B433" s="41" t="s">
        <v>38</v>
      </c>
      <c r="C433" s="41" t="s">
        <v>38</v>
      </c>
      <c r="D433" s="41" t="s">
        <v>348</v>
      </c>
      <c r="E433" s="42">
        <f t="shared" si="90"/>
        <v>2368.3599999999997</v>
      </c>
      <c r="F433" s="42">
        <f t="shared" si="91"/>
        <v>450</v>
      </c>
      <c r="G433" s="42">
        <f t="shared" si="92"/>
        <v>450</v>
      </c>
      <c r="H433" s="42">
        <v>0</v>
      </c>
      <c r="I433" s="43">
        <v>450</v>
      </c>
      <c r="J433" s="42">
        <f t="shared" si="93"/>
        <v>0</v>
      </c>
      <c r="K433" s="42">
        <v>0</v>
      </c>
      <c r="L433" s="43">
        <v>0</v>
      </c>
      <c r="M433" s="42">
        <f t="shared" si="94"/>
        <v>0</v>
      </c>
      <c r="N433" s="42">
        <v>0</v>
      </c>
      <c r="O433" s="43">
        <v>0</v>
      </c>
      <c r="P433" s="44">
        <f t="shared" si="95"/>
        <v>0</v>
      </c>
      <c r="Q433" s="42">
        <f t="shared" si="96"/>
        <v>0</v>
      </c>
      <c r="R433" s="42">
        <v>0</v>
      </c>
      <c r="S433" s="43">
        <v>0</v>
      </c>
      <c r="T433" s="42">
        <f t="shared" si="97"/>
        <v>0</v>
      </c>
      <c r="U433" s="42">
        <v>0</v>
      </c>
      <c r="V433" s="42">
        <v>0</v>
      </c>
      <c r="W433" s="42">
        <f t="shared" si="98"/>
        <v>0</v>
      </c>
      <c r="X433" s="42">
        <v>0</v>
      </c>
      <c r="Y433" s="43">
        <v>0</v>
      </c>
      <c r="Z433" s="44">
        <f t="shared" si="99"/>
        <v>1918.36</v>
      </c>
      <c r="AA433" s="42">
        <f t="shared" si="100"/>
        <v>1918.36</v>
      </c>
      <c r="AB433" s="42">
        <v>0</v>
      </c>
      <c r="AC433" s="43">
        <v>1918.36</v>
      </c>
      <c r="AD433" s="42">
        <f t="shared" si="101"/>
        <v>0</v>
      </c>
      <c r="AE433" s="42">
        <v>0</v>
      </c>
      <c r="AF433" s="43">
        <v>0</v>
      </c>
      <c r="AG433" s="42">
        <f t="shared" si="102"/>
        <v>0</v>
      </c>
      <c r="AH433" s="42">
        <v>0</v>
      </c>
      <c r="AI433" s="43">
        <v>0</v>
      </c>
      <c r="AJ433" s="42">
        <f t="shared" si="103"/>
        <v>0</v>
      </c>
      <c r="AK433" s="42">
        <v>0</v>
      </c>
      <c r="AL433" s="43">
        <v>0</v>
      </c>
      <c r="AM433" s="42">
        <f t="shared" si="104"/>
        <v>0</v>
      </c>
      <c r="AN433" s="42">
        <v>0</v>
      </c>
      <c r="AO433" s="43">
        <v>0</v>
      </c>
    </row>
    <row r="434" spans="1:41" ht="19.5" customHeight="1">
      <c r="A434" s="41" t="s">
        <v>349</v>
      </c>
      <c r="B434" s="41" t="s">
        <v>93</v>
      </c>
      <c r="C434" s="41" t="s">
        <v>248</v>
      </c>
      <c r="D434" s="41" t="s">
        <v>350</v>
      </c>
      <c r="E434" s="42">
        <f t="shared" si="90"/>
        <v>634</v>
      </c>
      <c r="F434" s="42">
        <f t="shared" si="91"/>
        <v>450</v>
      </c>
      <c r="G434" s="42">
        <f t="shared" si="92"/>
        <v>450</v>
      </c>
      <c r="H434" s="42">
        <v>0</v>
      </c>
      <c r="I434" s="43">
        <v>450</v>
      </c>
      <c r="J434" s="42">
        <f t="shared" si="93"/>
        <v>0</v>
      </c>
      <c r="K434" s="42">
        <v>0</v>
      </c>
      <c r="L434" s="43">
        <v>0</v>
      </c>
      <c r="M434" s="42">
        <f t="shared" si="94"/>
        <v>0</v>
      </c>
      <c r="N434" s="42">
        <v>0</v>
      </c>
      <c r="O434" s="43">
        <v>0</v>
      </c>
      <c r="P434" s="44">
        <f t="shared" si="95"/>
        <v>0</v>
      </c>
      <c r="Q434" s="42">
        <f t="shared" si="96"/>
        <v>0</v>
      </c>
      <c r="R434" s="42">
        <v>0</v>
      </c>
      <c r="S434" s="43">
        <v>0</v>
      </c>
      <c r="T434" s="42">
        <f t="shared" si="97"/>
        <v>0</v>
      </c>
      <c r="U434" s="42">
        <v>0</v>
      </c>
      <c r="V434" s="42">
        <v>0</v>
      </c>
      <c r="W434" s="42">
        <f t="shared" si="98"/>
        <v>0</v>
      </c>
      <c r="X434" s="42">
        <v>0</v>
      </c>
      <c r="Y434" s="43">
        <v>0</v>
      </c>
      <c r="Z434" s="44">
        <f t="shared" si="99"/>
        <v>184</v>
      </c>
      <c r="AA434" s="42">
        <f t="shared" si="100"/>
        <v>184</v>
      </c>
      <c r="AB434" s="42">
        <v>0</v>
      </c>
      <c r="AC434" s="43">
        <v>184</v>
      </c>
      <c r="AD434" s="42">
        <f t="shared" si="101"/>
        <v>0</v>
      </c>
      <c r="AE434" s="42">
        <v>0</v>
      </c>
      <c r="AF434" s="43">
        <v>0</v>
      </c>
      <c r="AG434" s="42">
        <f t="shared" si="102"/>
        <v>0</v>
      </c>
      <c r="AH434" s="42">
        <v>0</v>
      </c>
      <c r="AI434" s="43">
        <v>0</v>
      </c>
      <c r="AJ434" s="42">
        <f t="shared" si="103"/>
        <v>0</v>
      </c>
      <c r="AK434" s="42">
        <v>0</v>
      </c>
      <c r="AL434" s="43">
        <v>0</v>
      </c>
      <c r="AM434" s="42">
        <f t="shared" si="104"/>
        <v>0</v>
      </c>
      <c r="AN434" s="42">
        <v>0</v>
      </c>
      <c r="AO434" s="43">
        <v>0</v>
      </c>
    </row>
    <row r="435" spans="1:41" ht="19.5" customHeight="1">
      <c r="A435" s="41" t="s">
        <v>349</v>
      </c>
      <c r="B435" s="41" t="s">
        <v>102</v>
      </c>
      <c r="C435" s="41" t="s">
        <v>248</v>
      </c>
      <c r="D435" s="41" t="s">
        <v>351</v>
      </c>
      <c r="E435" s="42">
        <f t="shared" si="90"/>
        <v>1734.36</v>
      </c>
      <c r="F435" s="42">
        <f t="shared" si="91"/>
        <v>0</v>
      </c>
      <c r="G435" s="42">
        <f t="shared" si="92"/>
        <v>0</v>
      </c>
      <c r="H435" s="42">
        <v>0</v>
      </c>
      <c r="I435" s="43">
        <v>0</v>
      </c>
      <c r="J435" s="42">
        <f t="shared" si="93"/>
        <v>0</v>
      </c>
      <c r="K435" s="42">
        <v>0</v>
      </c>
      <c r="L435" s="43">
        <v>0</v>
      </c>
      <c r="M435" s="42">
        <f t="shared" si="94"/>
        <v>0</v>
      </c>
      <c r="N435" s="42">
        <v>0</v>
      </c>
      <c r="O435" s="43">
        <v>0</v>
      </c>
      <c r="P435" s="44">
        <f t="shared" si="95"/>
        <v>0</v>
      </c>
      <c r="Q435" s="42">
        <f t="shared" si="96"/>
        <v>0</v>
      </c>
      <c r="R435" s="42">
        <v>0</v>
      </c>
      <c r="S435" s="43">
        <v>0</v>
      </c>
      <c r="T435" s="42">
        <f t="shared" si="97"/>
        <v>0</v>
      </c>
      <c r="U435" s="42">
        <v>0</v>
      </c>
      <c r="V435" s="42">
        <v>0</v>
      </c>
      <c r="W435" s="42">
        <f t="shared" si="98"/>
        <v>0</v>
      </c>
      <c r="X435" s="42">
        <v>0</v>
      </c>
      <c r="Y435" s="43">
        <v>0</v>
      </c>
      <c r="Z435" s="44">
        <f t="shared" si="99"/>
        <v>1734.36</v>
      </c>
      <c r="AA435" s="42">
        <f t="shared" si="100"/>
        <v>1734.36</v>
      </c>
      <c r="AB435" s="42">
        <v>0</v>
      </c>
      <c r="AC435" s="43">
        <v>1734.36</v>
      </c>
      <c r="AD435" s="42">
        <f t="shared" si="101"/>
        <v>0</v>
      </c>
      <c r="AE435" s="42">
        <v>0</v>
      </c>
      <c r="AF435" s="43">
        <v>0</v>
      </c>
      <c r="AG435" s="42">
        <f t="shared" si="102"/>
        <v>0</v>
      </c>
      <c r="AH435" s="42">
        <v>0</v>
      </c>
      <c r="AI435" s="43">
        <v>0</v>
      </c>
      <c r="AJ435" s="42">
        <f t="shared" si="103"/>
        <v>0</v>
      </c>
      <c r="AK435" s="42">
        <v>0</v>
      </c>
      <c r="AL435" s="43">
        <v>0</v>
      </c>
      <c r="AM435" s="42">
        <f t="shared" si="104"/>
        <v>0</v>
      </c>
      <c r="AN435" s="42">
        <v>0</v>
      </c>
      <c r="AO435" s="43">
        <v>0</v>
      </c>
    </row>
    <row r="436" spans="1:41" ht="19.5" customHeight="1">
      <c r="A436" s="41" t="s">
        <v>38</v>
      </c>
      <c r="B436" s="41" t="s">
        <v>38</v>
      </c>
      <c r="C436" s="41" t="s">
        <v>38</v>
      </c>
      <c r="D436" s="41" t="s">
        <v>339</v>
      </c>
      <c r="E436" s="42">
        <f t="shared" si="90"/>
        <v>8.62</v>
      </c>
      <c r="F436" s="42">
        <f t="shared" si="91"/>
        <v>8.62</v>
      </c>
      <c r="G436" s="42">
        <f t="shared" si="92"/>
        <v>8.62</v>
      </c>
      <c r="H436" s="42">
        <v>8.62</v>
      </c>
      <c r="I436" s="43">
        <v>0</v>
      </c>
      <c r="J436" s="42">
        <f t="shared" si="93"/>
        <v>0</v>
      </c>
      <c r="K436" s="42">
        <v>0</v>
      </c>
      <c r="L436" s="43">
        <v>0</v>
      </c>
      <c r="M436" s="42">
        <f t="shared" si="94"/>
        <v>0</v>
      </c>
      <c r="N436" s="42">
        <v>0</v>
      </c>
      <c r="O436" s="43">
        <v>0</v>
      </c>
      <c r="P436" s="44">
        <f t="shared" si="95"/>
        <v>0</v>
      </c>
      <c r="Q436" s="42">
        <f t="shared" si="96"/>
        <v>0</v>
      </c>
      <c r="R436" s="42">
        <v>0</v>
      </c>
      <c r="S436" s="43">
        <v>0</v>
      </c>
      <c r="T436" s="42">
        <f t="shared" si="97"/>
        <v>0</v>
      </c>
      <c r="U436" s="42">
        <v>0</v>
      </c>
      <c r="V436" s="42">
        <v>0</v>
      </c>
      <c r="W436" s="42">
        <f t="shared" si="98"/>
        <v>0</v>
      </c>
      <c r="X436" s="42">
        <v>0</v>
      </c>
      <c r="Y436" s="43">
        <v>0</v>
      </c>
      <c r="Z436" s="44">
        <f t="shared" si="99"/>
        <v>0</v>
      </c>
      <c r="AA436" s="42">
        <f t="shared" si="100"/>
        <v>0</v>
      </c>
      <c r="AB436" s="42">
        <v>0</v>
      </c>
      <c r="AC436" s="43">
        <v>0</v>
      </c>
      <c r="AD436" s="42">
        <f t="shared" si="101"/>
        <v>0</v>
      </c>
      <c r="AE436" s="42">
        <v>0</v>
      </c>
      <c r="AF436" s="43">
        <v>0</v>
      </c>
      <c r="AG436" s="42">
        <f t="shared" si="102"/>
        <v>0</v>
      </c>
      <c r="AH436" s="42">
        <v>0</v>
      </c>
      <c r="AI436" s="43">
        <v>0</v>
      </c>
      <c r="AJ436" s="42">
        <f t="shared" si="103"/>
        <v>0</v>
      </c>
      <c r="AK436" s="42">
        <v>0</v>
      </c>
      <c r="AL436" s="43">
        <v>0</v>
      </c>
      <c r="AM436" s="42">
        <f t="shared" si="104"/>
        <v>0</v>
      </c>
      <c r="AN436" s="42">
        <v>0</v>
      </c>
      <c r="AO436" s="43">
        <v>0</v>
      </c>
    </row>
    <row r="437" spans="1:41" ht="19.5" customHeight="1">
      <c r="A437" s="41" t="s">
        <v>340</v>
      </c>
      <c r="B437" s="41" t="s">
        <v>92</v>
      </c>
      <c r="C437" s="41" t="s">
        <v>248</v>
      </c>
      <c r="D437" s="41" t="s">
        <v>342</v>
      </c>
      <c r="E437" s="42">
        <f t="shared" si="90"/>
        <v>7.25</v>
      </c>
      <c r="F437" s="42">
        <f t="shared" si="91"/>
        <v>7.25</v>
      </c>
      <c r="G437" s="42">
        <f t="shared" si="92"/>
        <v>7.25</v>
      </c>
      <c r="H437" s="42">
        <v>7.25</v>
      </c>
      <c r="I437" s="43">
        <v>0</v>
      </c>
      <c r="J437" s="42">
        <f t="shared" si="93"/>
        <v>0</v>
      </c>
      <c r="K437" s="42">
        <v>0</v>
      </c>
      <c r="L437" s="43">
        <v>0</v>
      </c>
      <c r="M437" s="42">
        <f t="shared" si="94"/>
        <v>0</v>
      </c>
      <c r="N437" s="42">
        <v>0</v>
      </c>
      <c r="O437" s="43">
        <v>0</v>
      </c>
      <c r="P437" s="44">
        <f t="shared" si="95"/>
        <v>0</v>
      </c>
      <c r="Q437" s="42">
        <f t="shared" si="96"/>
        <v>0</v>
      </c>
      <c r="R437" s="42">
        <v>0</v>
      </c>
      <c r="S437" s="43">
        <v>0</v>
      </c>
      <c r="T437" s="42">
        <f t="shared" si="97"/>
        <v>0</v>
      </c>
      <c r="U437" s="42">
        <v>0</v>
      </c>
      <c r="V437" s="42">
        <v>0</v>
      </c>
      <c r="W437" s="42">
        <f t="shared" si="98"/>
        <v>0</v>
      </c>
      <c r="X437" s="42">
        <v>0</v>
      </c>
      <c r="Y437" s="43">
        <v>0</v>
      </c>
      <c r="Z437" s="44">
        <f t="shared" si="99"/>
        <v>0</v>
      </c>
      <c r="AA437" s="42">
        <f t="shared" si="100"/>
        <v>0</v>
      </c>
      <c r="AB437" s="42">
        <v>0</v>
      </c>
      <c r="AC437" s="43">
        <v>0</v>
      </c>
      <c r="AD437" s="42">
        <f t="shared" si="101"/>
        <v>0</v>
      </c>
      <c r="AE437" s="42">
        <v>0</v>
      </c>
      <c r="AF437" s="43">
        <v>0</v>
      </c>
      <c r="AG437" s="42">
        <f t="shared" si="102"/>
        <v>0</v>
      </c>
      <c r="AH437" s="42">
        <v>0</v>
      </c>
      <c r="AI437" s="43">
        <v>0</v>
      </c>
      <c r="AJ437" s="42">
        <f t="shared" si="103"/>
        <v>0</v>
      </c>
      <c r="AK437" s="42">
        <v>0</v>
      </c>
      <c r="AL437" s="43">
        <v>0</v>
      </c>
      <c r="AM437" s="42">
        <f t="shared" si="104"/>
        <v>0</v>
      </c>
      <c r="AN437" s="42">
        <v>0</v>
      </c>
      <c r="AO437" s="43">
        <v>0</v>
      </c>
    </row>
    <row r="438" spans="1:41" ht="19.5" customHeight="1">
      <c r="A438" s="41" t="s">
        <v>340</v>
      </c>
      <c r="B438" s="41" t="s">
        <v>85</v>
      </c>
      <c r="C438" s="41" t="s">
        <v>248</v>
      </c>
      <c r="D438" s="41" t="s">
        <v>343</v>
      </c>
      <c r="E438" s="42">
        <f t="shared" si="90"/>
        <v>1.37</v>
      </c>
      <c r="F438" s="42">
        <f t="shared" si="91"/>
        <v>1.37</v>
      </c>
      <c r="G438" s="42">
        <f t="shared" si="92"/>
        <v>1.37</v>
      </c>
      <c r="H438" s="42">
        <v>1.37</v>
      </c>
      <c r="I438" s="43">
        <v>0</v>
      </c>
      <c r="J438" s="42">
        <f t="shared" si="93"/>
        <v>0</v>
      </c>
      <c r="K438" s="42">
        <v>0</v>
      </c>
      <c r="L438" s="43">
        <v>0</v>
      </c>
      <c r="M438" s="42">
        <f t="shared" si="94"/>
        <v>0</v>
      </c>
      <c r="N438" s="42">
        <v>0</v>
      </c>
      <c r="O438" s="43">
        <v>0</v>
      </c>
      <c r="P438" s="44">
        <f t="shared" si="95"/>
        <v>0</v>
      </c>
      <c r="Q438" s="42">
        <f t="shared" si="96"/>
        <v>0</v>
      </c>
      <c r="R438" s="42">
        <v>0</v>
      </c>
      <c r="S438" s="43">
        <v>0</v>
      </c>
      <c r="T438" s="42">
        <f t="shared" si="97"/>
        <v>0</v>
      </c>
      <c r="U438" s="42">
        <v>0</v>
      </c>
      <c r="V438" s="42">
        <v>0</v>
      </c>
      <c r="W438" s="42">
        <f t="shared" si="98"/>
        <v>0</v>
      </c>
      <c r="X438" s="42">
        <v>0</v>
      </c>
      <c r="Y438" s="43">
        <v>0</v>
      </c>
      <c r="Z438" s="44">
        <f t="shared" si="99"/>
        <v>0</v>
      </c>
      <c r="AA438" s="42">
        <f t="shared" si="100"/>
        <v>0</v>
      </c>
      <c r="AB438" s="42">
        <v>0</v>
      </c>
      <c r="AC438" s="43">
        <v>0</v>
      </c>
      <c r="AD438" s="42">
        <f t="shared" si="101"/>
        <v>0</v>
      </c>
      <c r="AE438" s="42">
        <v>0</v>
      </c>
      <c r="AF438" s="43">
        <v>0</v>
      </c>
      <c r="AG438" s="42">
        <f t="shared" si="102"/>
        <v>0</v>
      </c>
      <c r="AH438" s="42">
        <v>0</v>
      </c>
      <c r="AI438" s="43">
        <v>0</v>
      </c>
      <c r="AJ438" s="42">
        <f t="shared" si="103"/>
        <v>0</v>
      </c>
      <c r="AK438" s="42">
        <v>0</v>
      </c>
      <c r="AL438" s="43">
        <v>0</v>
      </c>
      <c r="AM438" s="42">
        <f t="shared" si="104"/>
        <v>0</v>
      </c>
      <c r="AN438" s="42">
        <v>0</v>
      </c>
      <c r="AO438" s="43">
        <v>0</v>
      </c>
    </row>
    <row r="439" spans="1:41" ht="19.5" customHeight="1">
      <c r="A439" s="41" t="s">
        <v>38</v>
      </c>
      <c r="B439" s="41" t="s">
        <v>38</v>
      </c>
      <c r="C439" s="41" t="s">
        <v>38</v>
      </c>
      <c r="D439" s="41" t="s">
        <v>355</v>
      </c>
      <c r="E439" s="42">
        <f t="shared" si="90"/>
        <v>77.69</v>
      </c>
      <c r="F439" s="42">
        <f t="shared" si="91"/>
        <v>77.69</v>
      </c>
      <c r="G439" s="42">
        <f t="shared" si="92"/>
        <v>77.69</v>
      </c>
      <c r="H439" s="42">
        <v>0</v>
      </c>
      <c r="I439" s="43">
        <v>77.69</v>
      </c>
      <c r="J439" s="42">
        <f t="shared" si="93"/>
        <v>0</v>
      </c>
      <c r="K439" s="42">
        <v>0</v>
      </c>
      <c r="L439" s="43">
        <v>0</v>
      </c>
      <c r="M439" s="42">
        <f t="shared" si="94"/>
        <v>0</v>
      </c>
      <c r="N439" s="42">
        <v>0</v>
      </c>
      <c r="O439" s="43">
        <v>0</v>
      </c>
      <c r="P439" s="44">
        <f t="shared" si="95"/>
        <v>0</v>
      </c>
      <c r="Q439" s="42">
        <f t="shared" si="96"/>
        <v>0</v>
      </c>
      <c r="R439" s="42">
        <v>0</v>
      </c>
      <c r="S439" s="43">
        <v>0</v>
      </c>
      <c r="T439" s="42">
        <f t="shared" si="97"/>
        <v>0</v>
      </c>
      <c r="U439" s="42">
        <v>0</v>
      </c>
      <c r="V439" s="42">
        <v>0</v>
      </c>
      <c r="W439" s="42">
        <f t="shared" si="98"/>
        <v>0</v>
      </c>
      <c r="X439" s="42">
        <v>0</v>
      </c>
      <c r="Y439" s="43">
        <v>0</v>
      </c>
      <c r="Z439" s="44">
        <f t="shared" si="99"/>
        <v>0</v>
      </c>
      <c r="AA439" s="42">
        <f t="shared" si="100"/>
        <v>0</v>
      </c>
      <c r="AB439" s="42">
        <v>0</v>
      </c>
      <c r="AC439" s="43">
        <v>0</v>
      </c>
      <c r="AD439" s="42">
        <f t="shared" si="101"/>
        <v>0</v>
      </c>
      <c r="AE439" s="42">
        <v>0</v>
      </c>
      <c r="AF439" s="43">
        <v>0</v>
      </c>
      <c r="AG439" s="42">
        <f t="shared" si="102"/>
        <v>0</v>
      </c>
      <c r="AH439" s="42">
        <v>0</v>
      </c>
      <c r="AI439" s="43">
        <v>0</v>
      </c>
      <c r="AJ439" s="42">
        <f t="shared" si="103"/>
        <v>0</v>
      </c>
      <c r="AK439" s="42">
        <v>0</v>
      </c>
      <c r="AL439" s="43">
        <v>0</v>
      </c>
      <c r="AM439" s="42">
        <f t="shared" si="104"/>
        <v>0</v>
      </c>
      <c r="AN439" s="42">
        <v>0</v>
      </c>
      <c r="AO439" s="43">
        <v>0</v>
      </c>
    </row>
    <row r="440" spans="1:41" ht="19.5" customHeight="1">
      <c r="A440" s="41" t="s">
        <v>356</v>
      </c>
      <c r="B440" s="41" t="s">
        <v>93</v>
      </c>
      <c r="C440" s="41" t="s">
        <v>248</v>
      </c>
      <c r="D440" s="41" t="s">
        <v>357</v>
      </c>
      <c r="E440" s="42">
        <f t="shared" si="90"/>
        <v>77.69</v>
      </c>
      <c r="F440" s="42">
        <f t="shared" si="91"/>
        <v>77.69</v>
      </c>
      <c r="G440" s="42">
        <f t="shared" si="92"/>
        <v>77.69</v>
      </c>
      <c r="H440" s="42">
        <v>0</v>
      </c>
      <c r="I440" s="43">
        <v>77.69</v>
      </c>
      <c r="J440" s="42">
        <f t="shared" si="93"/>
        <v>0</v>
      </c>
      <c r="K440" s="42">
        <v>0</v>
      </c>
      <c r="L440" s="43">
        <v>0</v>
      </c>
      <c r="M440" s="42">
        <f t="shared" si="94"/>
        <v>0</v>
      </c>
      <c r="N440" s="42">
        <v>0</v>
      </c>
      <c r="O440" s="43">
        <v>0</v>
      </c>
      <c r="P440" s="44">
        <f t="shared" si="95"/>
        <v>0</v>
      </c>
      <c r="Q440" s="42">
        <f t="shared" si="96"/>
        <v>0</v>
      </c>
      <c r="R440" s="42">
        <v>0</v>
      </c>
      <c r="S440" s="43">
        <v>0</v>
      </c>
      <c r="T440" s="42">
        <f t="shared" si="97"/>
        <v>0</v>
      </c>
      <c r="U440" s="42">
        <v>0</v>
      </c>
      <c r="V440" s="42">
        <v>0</v>
      </c>
      <c r="W440" s="42">
        <f t="shared" si="98"/>
        <v>0</v>
      </c>
      <c r="X440" s="42">
        <v>0</v>
      </c>
      <c r="Y440" s="43">
        <v>0</v>
      </c>
      <c r="Z440" s="44">
        <f t="shared" si="99"/>
        <v>0</v>
      </c>
      <c r="AA440" s="42">
        <f t="shared" si="100"/>
        <v>0</v>
      </c>
      <c r="AB440" s="42">
        <v>0</v>
      </c>
      <c r="AC440" s="43">
        <v>0</v>
      </c>
      <c r="AD440" s="42">
        <f t="shared" si="101"/>
        <v>0</v>
      </c>
      <c r="AE440" s="42">
        <v>0</v>
      </c>
      <c r="AF440" s="43">
        <v>0</v>
      </c>
      <c r="AG440" s="42">
        <f t="shared" si="102"/>
        <v>0</v>
      </c>
      <c r="AH440" s="42">
        <v>0</v>
      </c>
      <c r="AI440" s="43">
        <v>0</v>
      </c>
      <c r="AJ440" s="42">
        <f t="shared" si="103"/>
        <v>0</v>
      </c>
      <c r="AK440" s="42">
        <v>0</v>
      </c>
      <c r="AL440" s="43">
        <v>0</v>
      </c>
      <c r="AM440" s="42">
        <f t="shared" si="104"/>
        <v>0</v>
      </c>
      <c r="AN440" s="42">
        <v>0</v>
      </c>
      <c r="AO440" s="43">
        <v>0</v>
      </c>
    </row>
    <row r="441" spans="1:41" ht="19.5" customHeight="1">
      <c r="A441" s="41" t="s">
        <v>38</v>
      </c>
      <c r="B441" s="41" t="s">
        <v>38</v>
      </c>
      <c r="C441" s="41" t="s">
        <v>38</v>
      </c>
      <c r="D441" s="41" t="s">
        <v>253</v>
      </c>
      <c r="E441" s="42">
        <f t="shared" si="90"/>
        <v>2218.75</v>
      </c>
      <c r="F441" s="42">
        <f t="shared" si="91"/>
        <v>1260.62</v>
      </c>
      <c r="G441" s="42">
        <f t="shared" si="92"/>
        <v>1260.62</v>
      </c>
      <c r="H441" s="42">
        <v>1000.62</v>
      </c>
      <c r="I441" s="43">
        <v>260</v>
      </c>
      <c r="J441" s="42">
        <f t="shared" si="93"/>
        <v>0</v>
      </c>
      <c r="K441" s="42">
        <v>0</v>
      </c>
      <c r="L441" s="43">
        <v>0</v>
      </c>
      <c r="M441" s="42">
        <f t="shared" si="94"/>
        <v>0</v>
      </c>
      <c r="N441" s="42">
        <v>0</v>
      </c>
      <c r="O441" s="43">
        <v>0</v>
      </c>
      <c r="P441" s="44">
        <f t="shared" si="95"/>
        <v>0</v>
      </c>
      <c r="Q441" s="42">
        <f t="shared" si="96"/>
        <v>0</v>
      </c>
      <c r="R441" s="42">
        <v>0</v>
      </c>
      <c r="S441" s="43">
        <v>0</v>
      </c>
      <c r="T441" s="42">
        <f t="shared" si="97"/>
        <v>0</v>
      </c>
      <c r="U441" s="42">
        <v>0</v>
      </c>
      <c r="V441" s="42">
        <v>0</v>
      </c>
      <c r="W441" s="42">
        <f t="shared" si="98"/>
        <v>0</v>
      </c>
      <c r="X441" s="42">
        <v>0</v>
      </c>
      <c r="Y441" s="43">
        <v>0</v>
      </c>
      <c r="Z441" s="44">
        <f t="shared" si="99"/>
        <v>958.13</v>
      </c>
      <c r="AA441" s="42">
        <f t="shared" si="100"/>
        <v>958.13</v>
      </c>
      <c r="AB441" s="42">
        <v>0</v>
      </c>
      <c r="AC441" s="43">
        <v>958.13</v>
      </c>
      <c r="AD441" s="42">
        <f t="shared" si="101"/>
        <v>0</v>
      </c>
      <c r="AE441" s="42">
        <v>0</v>
      </c>
      <c r="AF441" s="43">
        <v>0</v>
      </c>
      <c r="AG441" s="42">
        <f t="shared" si="102"/>
        <v>0</v>
      </c>
      <c r="AH441" s="42">
        <v>0</v>
      </c>
      <c r="AI441" s="43">
        <v>0</v>
      </c>
      <c r="AJ441" s="42">
        <f t="shared" si="103"/>
        <v>0</v>
      </c>
      <c r="AK441" s="42">
        <v>0</v>
      </c>
      <c r="AL441" s="43">
        <v>0</v>
      </c>
      <c r="AM441" s="42">
        <f t="shared" si="104"/>
        <v>0</v>
      </c>
      <c r="AN441" s="42">
        <v>0</v>
      </c>
      <c r="AO441" s="43">
        <v>0</v>
      </c>
    </row>
    <row r="442" spans="1:41" ht="19.5" customHeight="1">
      <c r="A442" s="41" t="s">
        <v>38</v>
      </c>
      <c r="B442" s="41" t="s">
        <v>38</v>
      </c>
      <c r="C442" s="41" t="s">
        <v>38</v>
      </c>
      <c r="D442" s="41" t="s">
        <v>344</v>
      </c>
      <c r="E442" s="42">
        <f t="shared" si="90"/>
        <v>1260</v>
      </c>
      <c r="F442" s="42">
        <f t="shared" si="91"/>
        <v>1260</v>
      </c>
      <c r="G442" s="42">
        <f t="shared" si="92"/>
        <v>1260</v>
      </c>
      <c r="H442" s="42">
        <v>1000</v>
      </c>
      <c r="I442" s="43">
        <v>260</v>
      </c>
      <c r="J442" s="42">
        <f t="shared" si="93"/>
        <v>0</v>
      </c>
      <c r="K442" s="42">
        <v>0</v>
      </c>
      <c r="L442" s="43">
        <v>0</v>
      </c>
      <c r="M442" s="42">
        <f t="shared" si="94"/>
        <v>0</v>
      </c>
      <c r="N442" s="42">
        <v>0</v>
      </c>
      <c r="O442" s="43">
        <v>0</v>
      </c>
      <c r="P442" s="44">
        <f t="shared" si="95"/>
        <v>0</v>
      </c>
      <c r="Q442" s="42">
        <f t="shared" si="96"/>
        <v>0</v>
      </c>
      <c r="R442" s="42">
        <v>0</v>
      </c>
      <c r="S442" s="43">
        <v>0</v>
      </c>
      <c r="T442" s="42">
        <f t="shared" si="97"/>
        <v>0</v>
      </c>
      <c r="U442" s="42">
        <v>0</v>
      </c>
      <c r="V442" s="42">
        <v>0</v>
      </c>
      <c r="W442" s="42">
        <f t="shared" si="98"/>
        <v>0</v>
      </c>
      <c r="X442" s="42">
        <v>0</v>
      </c>
      <c r="Y442" s="43">
        <v>0</v>
      </c>
      <c r="Z442" s="44">
        <f t="shared" si="99"/>
        <v>0</v>
      </c>
      <c r="AA442" s="42">
        <f t="shared" si="100"/>
        <v>0</v>
      </c>
      <c r="AB442" s="42">
        <v>0</v>
      </c>
      <c r="AC442" s="43">
        <v>0</v>
      </c>
      <c r="AD442" s="42">
        <f t="shared" si="101"/>
        <v>0</v>
      </c>
      <c r="AE442" s="42">
        <v>0</v>
      </c>
      <c r="AF442" s="43">
        <v>0</v>
      </c>
      <c r="AG442" s="42">
        <f t="shared" si="102"/>
        <v>0</v>
      </c>
      <c r="AH442" s="42">
        <v>0</v>
      </c>
      <c r="AI442" s="43">
        <v>0</v>
      </c>
      <c r="AJ442" s="42">
        <f t="shared" si="103"/>
        <v>0</v>
      </c>
      <c r="AK442" s="42">
        <v>0</v>
      </c>
      <c r="AL442" s="43">
        <v>0</v>
      </c>
      <c r="AM442" s="42">
        <f t="shared" si="104"/>
        <v>0</v>
      </c>
      <c r="AN442" s="42">
        <v>0</v>
      </c>
      <c r="AO442" s="43">
        <v>0</v>
      </c>
    </row>
    <row r="443" spans="1:41" ht="19.5" customHeight="1">
      <c r="A443" s="41" t="s">
        <v>345</v>
      </c>
      <c r="B443" s="41" t="s">
        <v>93</v>
      </c>
      <c r="C443" s="41" t="s">
        <v>254</v>
      </c>
      <c r="D443" s="41" t="s">
        <v>346</v>
      </c>
      <c r="E443" s="42">
        <f t="shared" si="90"/>
        <v>1000</v>
      </c>
      <c r="F443" s="42">
        <f t="shared" si="91"/>
        <v>1000</v>
      </c>
      <c r="G443" s="42">
        <f t="shared" si="92"/>
        <v>1000</v>
      </c>
      <c r="H443" s="42">
        <v>1000</v>
      </c>
      <c r="I443" s="43">
        <v>0</v>
      </c>
      <c r="J443" s="42">
        <f t="shared" si="93"/>
        <v>0</v>
      </c>
      <c r="K443" s="42">
        <v>0</v>
      </c>
      <c r="L443" s="43">
        <v>0</v>
      </c>
      <c r="M443" s="42">
        <f t="shared" si="94"/>
        <v>0</v>
      </c>
      <c r="N443" s="42">
        <v>0</v>
      </c>
      <c r="O443" s="43">
        <v>0</v>
      </c>
      <c r="P443" s="44">
        <f t="shared" si="95"/>
        <v>0</v>
      </c>
      <c r="Q443" s="42">
        <f t="shared" si="96"/>
        <v>0</v>
      </c>
      <c r="R443" s="42">
        <v>0</v>
      </c>
      <c r="S443" s="43">
        <v>0</v>
      </c>
      <c r="T443" s="42">
        <f t="shared" si="97"/>
        <v>0</v>
      </c>
      <c r="U443" s="42">
        <v>0</v>
      </c>
      <c r="V443" s="42">
        <v>0</v>
      </c>
      <c r="W443" s="42">
        <f t="shared" si="98"/>
        <v>0</v>
      </c>
      <c r="X443" s="42">
        <v>0</v>
      </c>
      <c r="Y443" s="43">
        <v>0</v>
      </c>
      <c r="Z443" s="44">
        <f t="shared" si="99"/>
        <v>0</v>
      </c>
      <c r="AA443" s="42">
        <f t="shared" si="100"/>
        <v>0</v>
      </c>
      <c r="AB443" s="42">
        <v>0</v>
      </c>
      <c r="AC443" s="43">
        <v>0</v>
      </c>
      <c r="AD443" s="42">
        <f t="shared" si="101"/>
        <v>0</v>
      </c>
      <c r="AE443" s="42">
        <v>0</v>
      </c>
      <c r="AF443" s="43">
        <v>0</v>
      </c>
      <c r="AG443" s="42">
        <f t="shared" si="102"/>
        <v>0</v>
      </c>
      <c r="AH443" s="42">
        <v>0</v>
      </c>
      <c r="AI443" s="43">
        <v>0</v>
      </c>
      <c r="AJ443" s="42">
        <f t="shared" si="103"/>
        <v>0</v>
      </c>
      <c r="AK443" s="42">
        <v>0</v>
      </c>
      <c r="AL443" s="43">
        <v>0</v>
      </c>
      <c r="AM443" s="42">
        <f t="shared" si="104"/>
        <v>0</v>
      </c>
      <c r="AN443" s="42">
        <v>0</v>
      </c>
      <c r="AO443" s="43">
        <v>0</v>
      </c>
    </row>
    <row r="444" spans="1:41" ht="19.5" customHeight="1">
      <c r="A444" s="41" t="s">
        <v>345</v>
      </c>
      <c r="B444" s="41" t="s">
        <v>102</v>
      </c>
      <c r="C444" s="41" t="s">
        <v>254</v>
      </c>
      <c r="D444" s="41" t="s">
        <v>347</v>
      </c>
      <c r="E444" s="42">
        <f t="shared" si="90"/>
        <v>260</v>
      </c>
      <c r="F444" s="42">
        <f t="shared" si="91"/>
        <v>260</v>
      </c>
      <c r="G444" s="42">
        <f t="shared" si="92"/>
        <v>260</v>
      </c>
      <c r="H444" s="42">
        <v>0</v>
      </c>
      <c r="I444" s="43">
        <v>260</v>
      </c>
      <c r="J444" s="42">
        <f t="shared" si="93"/>
        <v>0</v>
      </c>
      <c r="K444" s="42">
        <v>0</v>
      </c>
      <c r="L444" s="43">
        <v>0</v>
      </c>
      <c r="M444" s="42">
        <f t="shared" si="94"/>
        <v>0</v>
      </c>
      <c r="N444" s="42">
        <v>0</v>
      </c>
      <c r="O444" s="43">
        <v>0</v>
      </c>
      <c r="P444" s="44">
        <f t="shared" si="95"/>
        <v>0</v>
      </c>
      <c r="Q444" s="42">
        <f t="shared" si="96"/>
        <v>0</v>
      </c>
      <c r="R444" s="42">
        <v>0</v>
      </c>
      <c r="S444" s="43">
        <v>0</v>
      </c>
      <c r="T444" s="42">
        <f t="shared" si="97"/>
        <v>0</v>
      </c>
      <c r="U444" s="42">
        <v>0</v>
      </c>
      <c r="V444" s="42">
        <v>0</v>
      </c>
      <c r="W444" s="42">
        <f t="shared" si="98"/>
        <v>0</v>
      </c>
      <c r="X444" s="42">
        <v>0</v>
      </c>
      <c r="Y444" s="43">
        <v>0</v>
      </c>
      <c r="Z444" s="44">
        <f t="shared" si="99"/>
        <v>0</v>
      </c>
      <c r="AA444" s="42">
        <f t="shared" si="100"/>
        <v>0</v>
      </c>
      <c r="AB444" s="42">
        <v>0</v>
      </c>
      <c r="AC444" s="43">
        <v>0</v>
      </c>
      <c r="AD444" s="42">
        <f t="shared" si="101"/>
        <v>0</v>
      </c>
      <c r="AE444" s="42">
        <v>0</v>
      </c>
      <c r="AF444" s="43">
        <v>0</v>
      </c>
      <c r="AG444" s="42">
        <f t="shared" si="102"/>
        <v>0</v>
      </c>
      <c r="AH444" s="42">
        <v>0</v>
      </c>
      <c r="AI444" s="43">
        <v>0</v>
      </c>
      <c r="AJ444" s="42">
        <f t="shared" si="103"/>
        <v>0</v>
      </c>
      <c r="AK444" s="42">
        <v>0</v>
      </c>
      <c r="AL444" s="43">
        <v>0</v>
      </c>
      <c r="AM444" s="42">
        <f t="shared" si="104"/>
        <v>0</v>
      </c>
      <c r="AN444" s="42">
        <v>0</v>
      </c>
      <c r="AO444" s="43">
        <v>0</v>
      </c>
    </row>
    <row r="445" spans="1:41" ht="19.5" customHeight="1">
      <c r="A445" s="41" t="s">
        <v>38</v>
      </c>
      <c r="B445" s="41" t="s">
        <v>38</v>
      </c>
      <c r="C445" s="41" t="s">
        <v>38</v>
      </c>
      <c r="D445" s="41" t="s">
        <v>348</v>
      </c>
      <c r="E445" s="42">
        <f t="shared" si="90"/>
        <v>958.13</v>
      </c>
      <c r="F445" s="42">
        <f t="shared" si="91"/>
        <v>0</v>
      </c>
      <c r="G445" s="42">
        <f t="shared" si="92"/>
        <v>0</v>
      </c>
      <c r="H445" s="42">
        <v>0</v>
      </c>
      <c r="I445" s="43">
        <v>0</v>
      </c>
      <c r="J445" s="42">
        <f t="shared" si="93"/>
        <v>0</v>
      </c>
      <c r="K445" s="42">
        <v>0</v>
      </c>
      <c r="L445" s="43">
        <v>0</v>
      </c>
      <c r="M445" s="42">
        <f t="shared" si="94"/>
        <v>0</v>
      </c>
      <c r="N445" s="42">
        <v>0</v>
      </c>
      <c r="O445" s="43">
        <v>0</v>
      </c>
      <c r="P445" s="44">
        <f t="shared" si="95"/>
        <v>0</v>
      </c>
      <c r="Q445" s="42">
        <f t="shared" si="96"/>
        <v>0</v>
      </c>
      <c r="R445" s="42">
        <v>0</v>
      </c>
      <c r="S445" s="43">
        <v>0</v>
      </c>
      <c r="T445" s="42">
        <f t="shared" si="97"/>
        <v>0</v>
      </c>
      <c r="U445" s="42">
        <v>0</v>
      </c>
      <c r="V445" s="42">
        <v>0</v>
      </c>
      <c r="W445" s="42">
        <f t="shared" si="98"/>
        <v>0</v>
      </c>
      <c r="X445" s="42">
        <v>0</v>
      </c>
      <c r="Y445" s="43">
        <v>0</v>
      </c>
      <c r="Z445" s="44">
        <f t="shared" si="99"/>
        <v>958.13</v>
      </c>
      <c r="AA445" s="42">
        <f t="shared" si="100"/>
        <v>958.13</v>
      </c>
      <c r="AB445" s="42">
        <v>0</v>
      </c>
      <c r="AC445" s="43">
        <v>958.13</v>
      </c>
      <c r="AD445" s="42">
        <f t="shared" si="101"/>
        <v>0</v>
      </c>
      <c r="AE445" s="42">
        <v>0</v>
      </c>
      <c r="AF445" s="43">
        <v>0</v>
      </c>
      <c r="AG445" s="42">
        <f t="shared" si="102"/>
        <v>0</v>
      </c>
      <c r="AH445" s="42">
        <v>0</v>
      </c>
      <c r="AI445" s="43">
        <v>0</v>
      </c>
      <c r="AJ445" s="42">
        <f t="shared" si="103"/>
        <v>0</v>
      </c>
      <c r="AK445" s="42">
        <v>0</v>
      </c>
      <c r="AL445" s="43">
        <v>0</v>
      </c>
      <c r="AM445" s="42">
        <f t="shared" si="104"/>
        <v>0</v>
      </c>
      <c r="AN445" s="42">
        <v>0</v>
      </c>
      <c r="AO445" s="43">
        <v>0</v>
      </c>
    </row>
    <row r="446" spans="1:41" ht="19.5" customHeight="1">
      <c r="A446" s="41" t="s">
        <v>349</v>
      </c>
      <c r="B446" s="41" t="s">
        <v>102</v>
      </c>
      <c r="C446" s="41" t="s">
        <v>254</v>
      </c>
      <c r="D446" s="41" t="s">
        <v>351</v>
      </c>
      <c r="E446" s="42">
        <f t="shared" si="90"/>
        <v>958.13</v>
      </c>
      <c r="F446" s="42">
        <f t="shared" si="91"/>
        <v>0</v>
      </c>
      <c r="G446" s="42">
        <f t="shared" si="92"/>
        <v>0</v>
      </c>
      <c r="H446" s="42">
        <v>0</v>
      </c>
      <c r="I446" s="43">
        <v>0</v>
      </c>
      <c r="J446" s="42">
        <f t="shared" si="93"/>
        <v>0</v>
      </c>
      <c r="K446" s="42">
        <v>0</v>
      </c>
      <c r="L446" s="43">
        <v>0</v>
      </c>
      <c r="M446" s="42">
        <f t="shared" si="94"/>
        <v>0</v>
      </c>
      <c r="N446" s="42">
        <v>0</v>
      </c>
      <c r="O446" s="43">
        <v>0</v>
      </c>
      <c r="P446" s="44">
        <f t="shared" si="95"/>
        <v>0</v>
      </c>
      <c r="Q446" s="42">
        <f t="shared" si="96"/>
        <v>0</v>
      </c>
      <c r="R446" s="42">
        <v>0</v>
      </c>
      <c r="S446" s="43">
        <v>0</v>
      </c>
      <c r="T446" s="42">
        <f t="shared" si="97"/>
        <v>0</v>
      </c>
      <c r="U446" s="42">
        <v>0</v>
      </c>
      <c r="V446" s="42">
        <v>0</v>
      </c>
      <c r="W446" s="42">
        <f t="shared" si="98"/>
        <v>0</v>
      </c>
      <c r="X446" s="42">
        <v>0</v>
      </c>
      <c r="Y446" s="43">
        <v>0</v>
      </c>
      <c r="Z446" s="44">
        <f t="shared" si="99"/>
        <v>958.13</v>
      </c>
      <c r="AA446" s="42">
        <f t="shared" si="100"/>
        <v>958.13</v>
      </c>
      <c r="AB446" s="42">
        <v>0</v>
      </c>
      <c r="AC446" s="43">
        <v>958.13</v>
      </c>
      <c r="AD446" s="42">
        <f t="shared" si="101"/>
        <v>0</v>
      </c>
      <c r="AE446" s="42">
        <v>0</v>
      </c>
      <c r="AF446" s="43">
        <v>0</v>
      </c>
      <c r="AG446" s="42">
        <f t="shared" si="102"/>
        <v>0</v>
      </c>
      <c r="AH446" s="42">
        <v>0</v>
      </c>
      <c r="AI446" s="43">
        <v>0</v>
      </c>
      <c r="AJ446" s="42">
        <f t="shared" si="103"/>
        <v>0</v>
      </c>
      <c r="AK446" s="42">
        <v>0</v>
      </c>
      <c r="AL446" s="43">
        <v>0</v>
      </c>
      <c r="AM446" s="42">
        <f t="shared" si="104"/>
        <v>0</v>
      </c>
      <c r="AN446" s="42">
        <v>0</v>
      </c>
      <c r="AO446" s="43">
        <v>0</v>
      </c>
    </row>
    <row r="447" spans="1:41" ht="19.5" customHeight="1">
      <c r="A447" s="41" t="s">
        <v>38</v>
      </c>
      <c r="B447" s="41" t="s">
        <v>38</v>
      </c>
      <c r="C447" s="41" t="s">
        <v>38</v>
      </c>
      <c r="D447" s="41" t="s">
        <v>339</v>
      </c>
      <c r="E447" s="42">
        <f t="shared" si="90"/>
        <v>0.62</v>
      </c>
      <c r="F447" s="42">
        <f t="shared" si="91"/>
        <v>0.62</v>
      </c>
      <c r="G447" s="42">
        <f t="shared" si="92"/>
        <v>0.62</v>
      </c>
      <c r="H447" s="42">
        <v>0.62</v>
      </c>
      <c r="I447" s="43">
        <v>0</v>
      </c>
      <c r="J447" s="42">
        <f t="shared" si="93"/>
        <v>0</v>
      </c>
      <c r="K447" s="42">
        <v>0</v>
      </c>
      <c r="L447" s="43">
        <v>0</v>
      </c>
      <c r="M447" s="42">
        <f t="shared" si="94"/>
        <v>0</v>
      </c>
      <c r="N447" s="42">
        <v>0</v>
      </c>
      <c r="O447" s="43">
        <v>0</v>
      </c>
      <c r="P447" s="44">
        <f t="shared" si="95"/>
        <v>0</v>
      </c>
      <c r="Q447" s="42">
        <f t="shared" si="96"/>
        <v>0</v>
      </c>
      <c r="R447" s="42">
        <v>0</v>
      </c>
      <c r="S447" s="43">
        <v>0</v>
      </c>
      <c r="T447" s="42">
        <f t="shared" si="97"/>
        <v>0</v>
      </c>
      <c r="U447" s="42">
        <v>0</v>
      </c>
      <c r="V447" s="42">
        <v>0</v>
      </c>
      <c r="W447" s="42">
        <f t="shared" si="98"/>
        <v>0</v>
      </c>
      <c r="X447" s="42">
        <v>0</v>
      </c>
      <c r="Y447" s="43">
        <v>0</v>
      </c>
      <c r="Z447" s="44">
        <f t="shared" si="99"/>
        <v>0</v>
      </c>
      <c r="AA447" s="42">
        <f t="shared" si="100"/>
        <v>0</v>
      </c>
      <c r="AB447" s="42">
        <v>0</v>
      </c>
      <c r="AC447" s="43">
        <v>0</v>
      </c>
      <c r="AD447" s="42">
        <f t="shared" si="101"/>
        <v>0</v>
      </c>
      <c r="AE447" s="42">
        <v>0</v>
      </c>
      <c r="AF447" s="43">
        <v>0</v>
      </c>
      <c r="AG447" s="42">
        <f t="shared" si="102"/>
        <v>0</v>
      </c>
      <c r="AH447" s="42">
        <v>0</v>
      </c>
      <c r="AI447" s="43">
        <v>0</v>
      </c>
      <c r="AJ447" s="42">
        <f t="shared" si="103"/>
        <v>0</v>
      </c>
      <c r="AK447" s="42">
        <v>0</v>
      </c>
      <c r="AL447" s="43">
        <v>0</v>
      </c>
      <c r="AM447" s="42">
        <f t="shared" si="104"/>
        <v>0</v>
      </c>
      <c r="AN447" s="42">
        <v>0</v>
      </c>
      <c r="AO447" s="43">
        <v>0</v>
      </c>
    </row>
    <row r="448" spans="1:41" ht="19.5" customHeight="1">
      <c r="A448" s="41" t="s">
        <v>340</v>
      </c>
      <c r="B448" s="41" t="s">
        <v>92</v>
      </c>
      <c r="C448" s="41" t="s">
        <v>254</v>
      </c>
      <c r="D448" s="41" t="s">
        <v>342</v>
      </c>
      <c r="E448" s="42">
        <f t="shared" si="90"/>
        <v>0.62</v>
      </c>
      <c r="F448" s="42">
        <f t="shared" si="91"/>
        <v>0.62</v>
      </c>
      <c r="G448" s="42">
        <f t="shared" si="92"/>
        <v>0.62</v>
      </c>
      <c r="H448" s="42">
        <v>0.62</v>
      </c>
      <c r="I448" s="43">
        <v>0</v>
      </c>
      <c r="J448" s="42">
        <f t="shared" si="93"/>
        <v>0</v>
      </c>
      <c r="K448" s="42">
        <v>0</v>
      </c>
      <c r="L448" s="43">
        <v>0</v>
      </c>
      <c r="M448" s="42">
        <f t="shared" si="94"/>
        <v>0</v>
      </c>
      <c r="N448" s="42">
        <v>0</v>
      </c>
      <c r="O448" s="43">
        <v>0</v>
      </c>
      <c r="P448" s="44">
        <f t="shared" si="95"/>
        <v>0</v>
      </c>
      <c r="Q448" s="42">
        <f t="shared" si="96"/>
        <v>0</v>
      </c>
      <c r="R448" s="42">
        <v>0</v>
      </c>
      <c r="S448" s="43">
        <v>0</v>
      </c>
      <c r="T448" s="42">
        <f t="shared" si="97"/>
        <v>0</v>
      </c>
      <c r="U448" s="42">
        <v>0</v>
      </c>
      <c r="V448" s="42">
        <v>0</v>
      </c>
      <c r="W448" s="42">
        <f t="shared" si="98"/>
        <v>0</v>
      </c>
      <c r="X448" s="42">
        <v>0</v>
      </c>
      <c r="Y448" s="43">
        <v>0</v>
      </c>
      <c r="Z448" s="44">
        <f t="shared" si="99"/>
        <v>0</v>
      </c>
      <c r="AA448" s="42">
        <f t="shared" si="100"/>
        <v>0</v>
      </c>
      <c r="AB448" s="42">
        <v>0</v>
      </c>
      <c r="AC448" s="43">
        <v>0</v>
      </c>
      <c r="AD448" s="42">
        <f t="shared" si="101"/>
        <v>0</v>
      </c>
      <c r="AE448" s="42">
        <v>0</v>
      </c>
      <c r="AF448" s="43">
        <v>0</v>
      </c>
      <c r="AG448" s="42">
        <f t="shared" si="102"/>
        <v>0</v>
      </c>
      <c r="AH448" s="42">
        <v>0</v>
      </c>
      <c r="AI448" s="43">
        <v>0</v>
      </c>
      <c r="AJ448" s="42">
        <f t="shared" si="103"/>
        <v>0</v>
      </c>
      <c r="AK448" s="42">
        <v>0</v>
      </c>
      <c r="AL448" s="43">
        <v>0</v>
      </c>
      <c r="AM448" s="42">
        <f t="shared" si="104"/>
        <v>0</v>
      </c>
      <c r="AN448" s="42">
        <v>0</v>
      </c>
      <c r="AO448" s="43">
        <v>0</v>
      </c>
    </row>
  </sheetData>
  <sheetProtection/>
  <mergeCells count="23">
    <mergeCell ref="Z5:Z6"/>
    <mergeCell ref="J5:L5"/>
    <mergeCell ref="M5:O5"/>
    <mergeCell ref="F4:O4"/>
    <mergeCell ref="T5:V5"/>
    <mergeCell ref="G5:I5"/>
    <mergeCell ref="P4:Y4"/>
    <mergeCell ref="A5:B5"/>
    <mergeCell ref="C5:C6"/>
    <mergeCell ref="D5:D6"/>
    <mergeCell ref="E4:E6"/>
    <mergeCell ref="F5:F6"/>
    <mergeCell ref="P5:P6"/>
    <mergeCell ref="AM5:AO5"/>
    <mergeCell ref="Z4:AO4"/>
    <mergeCell ref="A2:AO2"/>
    <mergeCell ref="A4:D4"/>
    <mergeCell ref="AA5:AC5"/>
    <mergeCell ref="AD5:AF5"/>
    <mergeCell ref="AG5:AI5"/>
    <mergeCell ref="AJ5:AL5"/>
    <mergeCell ref="Q5:S5"/>
    <mergeCell ref="W5:Y5"/>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scale="1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I70"/>
  <sheetViews>
    <sheetView showGridLines="0" showZeros="0" zoomScalePageLayoutView="0" workbookViewId="0" topLeftCell="A1">
      <selection activeCell="A1" sqref="A1"/>
    </sheetView>
  </sheetViews>
  <sheetFormatPr defaultColWidth="9.33203125" defaultRowHeight="11.25"/>
  <cols>
    <col min="1" max="1" width="4.83203125" style="0" customWidth="1"/>
    <col min="2" max="3" width="3.66015625" style="0" customWidth="1"/>
    <col min="4" max="4" width="52.66015625" style="0" customWidth="1"/>
    <col min="5" max="5" width="15" style="0" customWidth="1"/>
    <col min="6" max="6" width="12.16015625" style="0" customWidth="1"/>
    <col min="7" max="15" width="11.83203125" style="0" customWidth="1"/>
    <col min="16" max="19" width="9.16015625" style="0" customWidth="1"/>
    <col min="20" max="20" width="12.16015625" style="0" customWidth="1"/>
    <col min="21" max="113" width="9.16015625" style="0" customWidth="1"/>
  </cols>
  <sheetData>
    <row r="1" spans="1:113" ht="19.5" customHeight="1">
      <c r="A1" s="27"/>
      <c r="B1" s="28"/>
      <c r="C1" s="28"/>
      <c r="D1" s="28"/>
      <c r="DI1" s="70" t="s">
        <v>358</v>
      </c>
    </row>
    <row r="2" spans="1:113" ht="19.5" customHeight="1">
      <c r="A2" s="91" t="s">
        <v>359</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row>
    <row r="3" spans="1:113" ht="19.5" customHeight="1">
      <c r="A3" s="77" t="s">
        <v>0</v>
      </c>
      <c r="B3" s="77"/>
      <c r="C3" s="77"/>
      <c r="D3" s="77"/>
      <c r="F3" s="34"/>
      <c r="DI3" s="78" t="s">
        <v>5</v>
      </c>
    </row>
    <row r="4" spans="1:113" ht="19.5" customHeight="1">
      <c r="A4" s="139" t="s">
        <v>57</v>
      </c>
      <c r="B4" s="140"/>
      <c r="C4" s="140"/>
      <c r="D4" s="141"/>
      <c r="E4" s="138" t="s">
        <v>58</v>
      </c>
      <c r="F4" s="125" t="s">
        <v>360</v>
      </c>
      <c r="G4" s="126"/>
      <c r="H4" s="126"/>
      <c r="I4" s="126"/>
      <c r="J4" s="126"/>
      <c r="K4" s="126"/>
      <c r="L4" s="126"/>
      <c r="M4" s="126"/>
      <c r="N4" s="126"/>
      <c r="O4" s="126"/>
      <c r="P4" s="126"/>
      <c r="Q4" s="126"/>
      <c r="R4" s="126"/>
      <c r="S4" s="127"/>
      <c r="T4" s="125" t="s">
        <v>361</v>
      </c>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7"/>
      <c r="AV4" s="125" t="s">
        <v>362</v>
      </c>
      <c r="AW4" s="126"/>
      <c r="AX4" s="126"/>
      <c r="AY4" s="126"/>
      <c r="AZ4" s="126"/>
      <c r="BA4" s="126"/>
      <c r="BB4" s="126"/>
      <c r="BC4" s="126"/>
      <c r="BD4" s="126"/>
      <c r="BE4" s="126"/>
      <c r="BF4" s="126"/>
      <c r="BG4" s="127"/>
      <c r="BH4" s="125" t="s">
        <v>363</v>
      </c>
      <c r="BI4" s="126"/>
      <c r="BJ4" s="126"/>
      <c r="BK4" s="126"/>
      <c r="BL4" s="127"/>
      <c r="BM4" s="125" t="s">
        <v>364</v>
      </c>
      <c r="BN4" s="126"/>
      <c r="BO4" s="126"/>
      <c r="BP4" s="126"/>
      <c r="BQ4" s="126"/>
      <c r="BR4" s="126"/>
      <c r="BS4" s="126"/>
      <c r="BT4" s="126"/>
      <c r="BU4" s="126"/>
      <c r="BV4" s="126"/>
      <c r="BW4" s="126"/>
      <c r="BX4" s="126"/>
      <c r="BY4" s="127"/>
      <c r="BZ4" s="125" t="s">
        <v>365</v>
      </c>
      <c r="CA4" s="126"/>
      <c r="CB4" s="126"/>
      <c r="CC4" s="126"/>
      <c r="CD4" s="126"/>
      <c r="CE4" s="126"/>
      <c r="CF4" s="126"/>
      <c r="CG4" s="126"/>
      <c r="CH4" s="126"/>
      <c r="CI4" s="126"/>
      <c r="CJ4" s="126"/>
      <c r="CK4" s="126"/>
      <c r="CL4" s="126"/>
      <c r="CM4" s="126"/>
      <c r="CN4" s="126"/>
      <c r="CO4" s="126"/>
      <c r="CP4" s="126"/>
      <c r="CQ4" s="127"/>
      <c r="CR4" s="111" t="s">
        <v>366</v>
      </c>
      <c r="CS4" s="112"/>
      <c r="CT4" s="113"/>
      <c r="CU4" s="111" t="s">
        <v>367</v>
      </c>
      <c r="CV4" s="112"/>
      <c r="CW4" s="112"/>
      <c r="CX4" s="112"/>
      <c r="CY4" s="112"/>
      <c r="CZ4" s="113"/>
      <c r="DA4" s="111" t="s">
        <v>368</v>
      </c>
      <c r="DB4" s="112"/>
      <c r="DC4" s="113"/>
      <c r="DD4" s="125" t="s">
        <v>369</v>
      </c>
      <c r="DE4" s="126"/>
      <c r="DF4" s="126"/>
      <c r="DG4" s="126"/>
      <c r="DH4" s="126"/>
      <c r="DI4" s="127"/>
    </row>
    <row r="5" spans="1:113" ht="19.5" customHeight="1">
      <c r="A5" s="101" t="s">
        <v>68</v>
      </c>
      <c r="B5" s="102"/>
      <c r="C5" s="103"/>
      <c r="D5" s="138" t="s">
        <v>370</v>
      </c>
      <c r="E5" s="94"/>
      <c r="F5" s="99" t="s">
        <v>73</v>
      </c>
      <c r="G5" s="99" t="s">
        <v>371</v>
      </c>
      <c r="H5" s="99" t="s">
        <v>372</v>
      </c>
      <c r="I5" s="99" t="s">
        <v>373</v>
      </c>
      <c r="J5" s="99" t="s">
        <v>374</v>
      </c>
      <c r="K5" s="99" t="s">
        <v>375</v>
      </c>
      <c r="L5" s="99" t="s">
        <v>376</v>
      </c>
      <c r="M5" s="99" t="s">
        <v>377</v>
      </c>
      <c r="N5" s="99" t="s">
        <v>378</v>
      </c>
      <c r="O5" s="99" t="s">
        <v>379</v>
      </c>
      <c r="P5" s="99" t="s">
        <v>380</v>
      </c>
      <c r="Q5" s="99" t="s">
        <v>381</v>
      </c>
      <c r="R5" s="99" t="s">
        <v>382</v>
      </c>
      <c r="S5" s="99" t="s">
        <v>383</v>
      </c>
      <c r="T5" s="99" t="s">
        <v>73</v>
      </c>
      <c r="U5" s="99" t="s">
        <v>384</v>
      </c>
      <c r="V5" s="99" t="s">
        <v>385</v>
      </c>
      <c r="W5" s="99" t="s">
        <v>386</v>
      </c>
      <c r="X5" s="99" t="s">
        <v>387</v>
      </c>
      <c r="Y5" s="99" t="s">
        <v>388</v>
      </c>
      <c r="Z5" s="99" t="s">
        <v>389</v>
      </c>
      <c r="AA5" s="99" t="s">
        <v>390</v>
      </c>
      <c r="AB5" s="99" t="s">
        <v>391</v>
      </c>
      <c r="AC5" s="99" t="s">
        <v>392</v>
      </c>
      <c r="AD5" s="99" t="s">
        <v>393</v>
      </c>
      <c r="AE5" s="99" t="s">
        <v>394</v>
      </c>
      <c r="AF5" s="99" t="s">
        <v>395</v>
      </c>
      <c r="AG5" s="99" t="s">
        <v>396</v>
      </c>
      <c r="AH5" s="99" t="s">
        <v>397</v>
      </c>
      <c r="AI5" s="99" t="s">
        <v>398</v>
      </c>
      <c r="AJ5" s="99" t="s">
        <v>399</v>
      </c>
      <c r="AK5" s="99" t="s">
        <v>400</v>
      </c>
      <c r="AL5" s="99" t="s">
        <v>401</v>
      </c>
      <c r="AM5" s="99" t="s">
        <v>402</v>
      </c>
      <c r="AN5" s="99" t="s">
        <v>403</v>
      </c>
      <c r="AO5" s="99" t="s">
        <v>404</v>
      </c>
      <c r="AP5" s="99" t="s">
        <v>405</v>
      </c>
      <c r="AQ5" s="99" t="s">
        <v>406</v>
      </c>
      <c r="AR5" s="99" t="s">
        <v>407</v>
      </c>
      <c r="AS5" s="99" t="s">
        <v>408</v>
      </c>
      <c r="AT5" s="99" t="s">
        <v>409</v>
      </c>
      <c r="AU5" s="99" t="s">
        <v>410</v>
      </c>
      <c r="AV5" s="99" t="s">
        <v>73</v>
      </c>
      <c r="AW5" s="99" t="s">
        <v>411</v>
      </c>
      <c r="AX5" s="99" t="s">
        <v>412</v>
      </c>
      <c r="AY5" s="99" t="s">
        <v>413</v>
      </c>
      <c r="AZ5" s="99" t="s">
        <v>414</v>
      </c>
      <c r="BA5" s="99" t="s">
        <v>415</v>
      </c>
      <c r="BB5" s="99" t="s">
        <v>416</v>
      </c>
      <c r="BC5" s="99" t="s">
        <v>417</v>
      </c>
      <c r="BD5" s="99" t="s">
        <v>418</v>
      </c>
      <c r="BE5" s="99" t="s">
        <v>419</v>
      </c>
      <c r="BF5" s="99" t="s">
        <v>420</v>
      </c>
      <c r="BG5" s="110" t="s">
        <v>421</v>
      </c>
      <c r="BH5" s="110" t="s">
        <v>73</v>
      </c>
      <c r="BI5" s="110" t="s">
        <v>422</v>
      </c>
      <c r="BJ5" s="110" t="s">
        <v>423</v>
      </c>
      <c r="BK5" s="110" t="s">
        <v>424</v>
      </c>
      <c r="BL5" s="110" t="s">
        <v>425</v>
      </c>
      <c r="BM5" s="99" t="s">
        <v>73</v>
      </c>
      <c r="BN5" s="99" t="s">
        <v>426</v>
      </c>
      <c r="BO5" s="99" t="s">
        <v>427</v>
      </c>
      <c r="BP5" s="99" t="s">
        <v>428</v>
      </c>
      <c r="BQ5" s="99" t="s">
        <v>429</v>
      </c>
      <c r="BR5" s="99" t="s">
        <v>430</v>
      </c>
      <c r="BS5" s="99" t="s">
        <v>431</v>
      </c>
      <c r="BT5" s="99" t="s">
        <v>432</v>
      </c>
      <c r="BU5" s="99" t="s">
        <v>433</v>
      </c>
      <c r="BV5" s="99" t="s">
        <v>434</v>
      </c>
      <c r="BW5" s="136" t="s">
        <v>435</v>
      </c>
      <c r="BX5" s="136" t="s">
        <v>436</v>
      </c>
      <c r="BY5" s="99" t="s">
        <v>437</v>
      </c>
      <c r="BZ5" s="99" t="s">
        <v>73</v>
      </c>
      <c r="CA5" s="99" t="s">
        <v>426</v>
      </c>
      <c r="CB5" s="99" t="s">
        <v>427</v>
      </c>
      <c r="CC5" s="99" t="s">
        <v>428</v>
      </c>
      <c r="CD5" s="99" t="s">
        <v>429</v>
      </c>
      <c r="CE5" s="99" t="s">
        <v>430</v>
      </c>
      <c r="CF5" s="99" t="s">
        <v>431</v>
      </c>
      <c r="CG5" s="99" t="s">
        <v>432</v>
      </c>
      <c r="CH5" s="99" t="s">
        <v>438</v>
      </c>
      <c r="CI5" s="99" t="s">
        <v>439</v>
      </c>
      <c r="CJ5" s="99" t="s">
        <v>440</v>
      </c>
      <c r="CK5" s="99" t="s">
        <v>441</v>
      </c>
      <c r="CL5" s="99" t="s">
        <v>433</v>
      </c>
      <c r="CM5" s="99" t="s">
        <v>434</v>
      </c>
      <c r="CN5" s="99" t="s">
        <v>442</v>
      </c>
      <c r="CO5" s="136" t="s">
        <v>435</v>
      </c>
      <c r="CP5" s="136" t="s">
        <v>436</v>
      </c>
      <c r="CQ5" s="99" t="s">
        <v>443</v>
      </c>
      <c r="CR5" s="136" t="s">
        <v>73</v>
      </c>
      <c r="CS5" s="136" t="s">
        <v>444</v>
      </c>
      <c r="CT5" s="99" t="s">
        <v>445</v>
      </c>
      <c r="CU5" s="136" t="s">
        <v>73</v>
      </c>
      <c r="CV5" s="136" t="s">
        <v>444</v>
      </c>
      <c r="CW5" s="99" t="s">
        <v>446</v>
      </c>
      <c r="CX5" s="136" t="s">
        <v>447</v>
      </c>
      <c r="CY5" s="136" t="s">
        <v>448</v>
      </c>
      <c r="CZ5" s="110" t="s">
        <v>445</v>
      </c>
      <c r="DA5" s="136" t="s">
        <v>73</v>
      </c>
      <c r="DB5" s="136" t="s">
        <v>368</v>
      </c>
      <c r="DC5" s="136" t="s">
        <v>449</v>
      </c>
      <c r="DD5" s="99" t="s">
        <v>73</v>
      </c>
      <c r="DE5" s="99" t="s">
        <v>450</v>
      </c>
      <c r="DF5" s="99" t="s">
        <v>451</v>
      </c>
      <c r="DG5" s="99" t="s">
        <v>449</v>
      </c>
      <c r="DH5" s="99" t="s">
        <v>452</v>
      </c>
      <c r="DI5" s="99" t="s">
        <v>369</v>
      </c>
    </row>
    <row r="6" spans="1:113" ht="30.75" customHeight="1">
      <c r="A6" s="36" t="s">
        <v>78</v>
      </c>
      <c r="B6" s="37" t="s">
        <v>79</v>
      </c>
      <c r="C6" s="38" t="s">
        <v>80</v>
      </c>
      <c r="D6" s="107"/>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107"/>
      <c r="BH6" s="107"/>
      <c r="BI6" s="107"/>
      <c r="BJ6" s="107"/>
      <c r="BK6" s="107"/>
      <c r="BL6" s="107"/>
      <c r="BM6" s="95"/>
      <c r="BN6" s="95"/>
      <c r="BO6" s="95"/>
      <c r="BP6" s="95"/>
      <c r="BQ6" s="95"/>
      <c r="BR6" s="95"/>
      <c r="BS6" s="95"/>
      <c r="BT6" s="95"/>
      <c r="BU6" s="95"/>
      <c r="BV6" s="95"/>
      <c r="BW6" s="137"/>
      <c r="BX6" s="137"/>
      <c r="BY6" s="95"/>
      <c r="BZ6" s="95"/>
      <c r="CA6" s="95"/>
      <c r="CB6" s="95"/>
      <c r="CC6" s="95"/>
      <c r="CD6" s="95"/>
      <c r="CE6" s="95"/>
      <c r="CF6" s="95"/>
      <c r="CG6" s="95"/>
      <c r="CH6" s="95"/>
      <c r="CI6" s="95"/>
      <c r="CJ6" s="95"/>
      <c r="CK6" s="95"/>
      <c r="CL6" s="95"/>
      <c r="CM6" s="95"/>
      <c r="CN6" s="95"/>
      <c r="CO6" s="137"/>
      <c r="CP6" s="137"/>
      <c r="CQ6" s="95"/>
      <c r="CR6" s="137"/>
      <c r="CS6" s="137"/>
      <c r="CT6" s="95"/>
      <c r="CU6" s="137"/>
      <c r="CV6" s="137"/>
      <c r="CW6" s="95"/>
      <c r="CX6" s="137"/>
      <c r="CY6" s="137"/>
      <c r="CZ6" s="107"/>
      <c r="DA6" s="137"/>
      <c r="DB6" s="137"/>
      <c r="DC6" s="137"/>
      <c r="DD6" s="95"/>
      <c r="DE6" s="95"/>
      <c r="DF6" s="95"/>
      <c r="DG6" s="95"/>
      <c r="DH6" s="95"/>
      <c r="DI6" s="95"/>
    </row>
    <row r="7" spans="1:113" ht="19.5" customHeight="1">
      <c r="A7" s="79" t="s">
        <v>38</v>
      </c>
      <c r="B7" s="79" t="s">
        <v>38</v>
      </c>
      <c r="C7" s="79" t="s">
        <v>38</v>
      </c>
      <c r="D7" s="79" t="s">
        <v>58</v>
      </c>
      <c r="E7" s="80">
        <f aca="true" t="shared" si="0" ref="E7:E38">SUM(F7,T7,AV7,BH7,BM7,BZ7,CR7,CU7,DA7,DD7)</f>
        <v>84703.93000000001</v>
      </c>
      <c r="F7" s="80">
        <v>50453</v>
      </c>
      <c r="G7" s="80">
        <v>15913.1</v>
      </c>
      <c r="H7" s="80">
        <v>2162.32</v>
      </c>
      <c r="I7" s="80">
        <v>116.01</v>
      </c>
      <c r="J7" s="80">
        <v>0</v>
      </c>
      <c r="K7" s="80">
        <v>11996.42</v>
      </c>
      <c r="L7" s="80">
        <v>7597.77</v>
      </c>
      <c r="M7" s="80">
        <v>2637.21</v>
      </c>
      <c r="N7" s="80">
        <v>3373.79</v>
      </c>
      <c r="O7" s="81">
        <v>132.47</v>
      </c>
      <c r="P7" s="81">
        <v>234.44</v>
      </c>
      <c r="Q7" s="81">
        <v>4268.28</v>
      </c>
      <c r="R7" s="81">
        <v>0</v>
      </c>
      <c r="S7" s="81">
        <v>2021.19</v>
      </c>
      <c r="T7" s="81">
        <v>23722.31</v>
      </c>
      <c r="U7" s="81">
        <v>318.82</v>
      </c>
      <c r="V7" s="81">
        <v>290.08</v>
      </c>
      <c r="W7" s="81">
        <v>941.8</v>
      </c>
      <c r="X7" s="81">
        <v>1.21</v>
      </c>
      <c r="Y7" s="81">
        <v>90.75</v>
      </c>
      <c r="Z7" s="81">
        <v>341.9</v>
      </c>
      <c r="AA7" s="81">
        <v>192.51</v>
      </c>
      <c r="AB7" s="81">
        <v>3</v>
      </c>
      <c r="AC7" s="81">
        <v>1303.2</v>
      </c>
      <c r="AD7" s="81">
        <v>2379.51</v>
      </c>
      <c r="AE7" s="81">
        <v>35</v>
      </c>
      <c r="AF7" s="81">
        <v>2992.6</v>
      </c>
      <c r="AG7" s="81">
        <v>1009.48</v>
      </c>
      <c r="AH7" s="81">
        <v>218.54</v>
      </c>
      <c r="AI7" s="81">
        <v>1091.28</v>
      </c>
      <c r="AJ7" s="81">
        <v>32.94</v>
      </c>
      <c r="AK7" s="81">
        <v>263.6</v>
      </c>
      <c r="AL7" s="81">
        <v>0</v>
      </c>
      <c r="AM7" s="81">
        <v>20.87</v>
      </c>
      <c r="AN7" s="81">
        <v>4547.74</v>
      </c>
      <c r="AO7" s="81">
        <v>2520.18</v>
      </c>
      <c r="AP7" s="81">
        <v>504.3</v>
      </c>
      <c r="AQ7" s="81">
        <v>368.92</v>
      </c>
      <c r="AR7" s="81">
        <v>471.27</v>
      </c>
      <c r="AS7" s="81">
        <v>674.85</v>
      </c>
      <c r="AT7" s="81">
        <v>142.92</v>
      </c>
      <c r="AU7" s="81">
        <v>2965.04</v>
      </c>
      <c r="AV7" s="81">
        <v>2481.44</v>
      </c>
      <c r="AW7" s="81">
        <v>406.22</v>
      </c>
      <c r="AX7" s="81">
        <v>0</v>
      </c>
      <c r="AY7" s="81">
        <v>0</v>
      </c>
      <c r="AZ7" s="81">
        <v>92</v>
      </c>
      <c r="BA7" s="81">
        <v>373.26</v>
      </c>
      <c r="BB7" s="81">
        <v>0</v>
      </c>
      <c r="BC7" s="81">
        <v>0</v>
      </c>
      <c r="BD7" s="81">
        <v>1506</v>
      </c>
      <c r="BE7" s="81">
        <v>3.66</v>
      </c>
      <c r="BF7" s="81">
        <v>0</v>
      </c>
      <c r="BG7" s="81">
        <v>100.3</v>
      </c>
      <c r="BH7" s="81">
        <v>77.69</v>
      </c>
      <c r="BI7" s="81">
        <v>77.69</v>
      </c>
      <c r="BJ7" s="81">
        <v>0</v>
      </c>
      <c r="BK7" s="81">
        <v>0</v>
      </c>
      <c r="BL7" s="81">
        <v>0</v>
      </c>
      <c r="BM7" s="81">
        <v>1003.19</v>
      </c>
      <c r="BN7" s="81">
        <v>0</v>
      </c>
      <c r="BO7" s="81">
        <v>27.69</v>
      </c>
      <c r="BP7" s="81">
        <v>75.5</v>
      </c>
      <c r="BQ7" s="81">
        <v>0</v>
      </c>
      <c r="BR7" s="81">
        <v>0</v>
      </c>
      <c r="BS7" s="81">
        <v>0</v>
      </c>
      <c r="BT7" s="81">
        <v>0</v>
      </c>
      <c r="BU7" s="81">
        <v>0</v>
      </c>
      <c r="BV7" s="81">
        <v>0</v>
      </c>
      <c r="BW7" s="81">
        <v>0</v>
      </c>
      <c r="BX7" s="81">
        <v>0</v>
      </c>
      <c r="BY7" s="81">
        <v>900</v>
      </c>
      <c r="BZ7" s="81">
        <v>5830.3</v>
      </c>
      <c r="CA7" s="81">
        <v>0</v>
      </c>
      <c r="CB7" s="81">
        <v>709.11</v>
      </c>
      <c r="CC7" s="81">
        <v>462.16</v>
      </c>
      <c r="CD7" s="81">
        <v>0</v>
      </c>
      <c r="CE7" s="81">
        <v>2410</v>
      </c>
      <c r="CF7" s="81">
        <v>1001.49</v>
      </c>
      <c r="CG7" s="81">
        <v>452.93</v>
      </c>
      <c r="CH7" s="81">
        <v>0</v>
      </c>
      <c r="CI7" s="81">
        <v>0</v>
      </c>
      <c r="CJ7" s="81">
        <v>0</v>
      </c>
      <c r="CK7" s="81">
        <v>0</v>
      </c>
      <c r="CL7" s="81">
        <v>0</v>
      </c>
      <c r="CM7" s="81">
        <v>0</v>
      </c>
      <c r="CN7" s="81">
        <v>0</v>
      </c>
      <c r="CO7" s="81">
        <v>0</v>
      </c>
      <c r="CP7" s="81">
        <v>53</v>
      </c>
      <c r="CQ7" s="81">
        <v>741.61</v>
      </c>
      <c r="CR7" s="81">
        <v>0</v>
      </c>
      <c r="CS7" s="81">
        <v>0</v>
      </c>
      <c r="CT7" s="81">
        <v>0</v>
      </c>
      <c r="CU7" s="81">
        <v>0</v>
      </c>
      <c r="CV7" s="81">
        <v>0</v>
      </c>
      <c r="CW7" s="81">
        <v>0</v>
      </c>
      <c r="CX7" s="81">
        <v>0</v>
      </c>
      <c r="CY7" s="81">
        <v>0</v>
      </c>
      <c r="CZ7" s="81">
        <v>0</v>
      </c>
      <c r="DA7" s="81">
        <v>0</v>
      </c>
      <c r="DB7" s="81">
        <v>0</v>
      </c>
      <c r="DC7" s="81">
        <v>0</v>
      </c>
      <c r="DD7" s="81">
        <v>1136</v>
      </c>
      <c r="DE7" s="81">
        <v>0</v>
      </c>
      <c r="DF7" s="81">
        <v>0</v>
      </c>
      <c r="DG7" s="81">
        <v>0</v>
      </c>
      <c r="DH7" s="81">
        <v>0</v>
      </c>
      <c r="DI7" s="81">
        <v>1136</v>
      </c>
    </row>
    <row r="8" spans="1:113" ht="19.5" customHeight="1">
      <c r="A8" s="79" t="s">
        <v>38</v>
      </c>
      <c r="B8" s="79" t="s">
        <v>38</v>
      </c>
      <c r="C8" s="79" t="s">
        <v>38</v>
      </c>
      <c r="D8" s="79" t="s">
        <v>453</v>
      </c>
      <c r="E8" s="80">
        <f t="shared" si="0"/>
        <v>14220.049999999997</v>
      </c>
      <c r="F8" s="80">
        <v>5713.41</v>
      </c>
      <c r="G8" s="80">
        <v>2000</v>
      </c>
      <c r="H8" s="80">
        <v>54.2</v>
      </c>
      <c r="I8" s="80">
        <v>0</v>
      </c>
      <c r="J8" s="80">
        <v>0</v>
      </c>
      <c r="K8" s="80">
        <v>1778.12</v>
      </c>
      <c r="L8" s="80">
        <v>400</v>
      </c>
      <c r="M8" s="80">
        <v>200</v>
      </c>
      <c r="N8" s="80">
        <v>220</v>
      </c>
      <c r="O8" s="81">
        <v>0</v>
      </c>
      <c r="P8" s="81">
        <v>0</v>
      </c>
      <c r="Q8" s="81">
        <v>481.88</v>
      </c>
      <c r="R8" s="81">
        <v>0</v>
      </c>
      <c r="S8" s="81">
        <v>579.21</v>
      </c>
      <c r="T8" s="81">
        <v>5915.37</v>
      </c>
      <c r="U8" s="81">
        <v>10</v>
      </c>
      <c r="V8" s="81">
        <v>35</v>
      </c>
      <c r="W8" s="81">
        <v>15</v>
      </c>
      <c r="X8" s="81">
        <v>0</v>
      </c>
      <c r="Y8" s="81">
        <v>27</v>
      </c>
      <c r="Z8" s="81">
        <v>79</v>
      </c>
      <c r="AA8" s="81">
        <v>5</v>
      </c>
      <c r="AB8" s="81">
        <v>0</v>
      </c>
      <c r="AC8" s="81">
        <v>432.08</v>
      </c>
      <c r="AD8" s="81">
        <v>235</v>
      </c>
      <c r="AE8" s="81">
        <v>0</v>
      </c>
      <c r="AF8" s="81">
        <v>1099</v>
      </c>
      <c r="AG8" s="81">
        <v>386.99</v>
      </c>
      <c r="AH8" s="81">
        <v>5</v>
      </c>
      <c r="AI8" s="81">
        <v>1046.42</v>
      </c>
      <c r="AJ8" s="81">
        <v>1.88</v>
      </c>
      <c r="AK8" s="81">
        <v>92</v>
      </c>
      <c r="AL8" s="81">
        <v>0</v>
      </c>
      <c r="AM8" s="81">
        <v>0</v>
      </c>
      <c r="AN8" s="81">
        <v>196</v>
      </c>
      <c r="AO8" s="81">
        <v>0</v>
      </c>
      <c r="AP8" s="81">
        <v>50</v>
      </c>
      <c r="AQ8" s="81">
        <v>60</v>
      </c>
      <c r="AR8" s="81">
        <v>23.28</v>
      </c>
      <c r="AS8" s="81">
        <v>194</v>
      </c>
      <c r="AT8" s="81">
        <v>0</v>
      </c>
      <c r="AU8" s="81">
        <v>1922.72</v>
      </c>
      <c r="AV8" s="81">
        <v>1523.37</v>
      </c>
      <c r="AW8" s="81">
        <v>16.32</v>
      </c>
      <c r="AX8" s="81">
        <v>0</v>
      </c>
      <c r="AY8" s="81">
        <v>0</v>
      </c>
      <c r="AZ8" s="81">
        <v>0</v>
      </c>
      <c r="BA8" s="81">
        <v>0</v>
      </c>
      <c r="BB8" s="81">
        <v>0</v>
      </c>
      <c r="BC8" s="81">
        <v>0</v>
      </c>
      <c r="BD8" s="81">
        <v>1506</v>
      </c>
      <c r="BE8" s="81">
        <v>1.05</v>
      </c>
      <c r="BF8" s="81">
        <v>0</v>
      </c>
      <c r="BG8" s="81">
        <v>0</v>
      </c>
      <c r="BH8" s="81">
        <v>0</v>
      </c>
      <c r="BI8" s="81">
        <v>0</v>
      </c>
      <c r="BJ8" s="81">
        <v>0</v>
      </c>
      <c r="BK8" s="81">
        <v>0</v>
      </c>
      <c r="BL8" s="81">
        <v>0</v>
      </c>
      <c r="BM8" s="81">
        <v>0</v>
      </c>
      <c r="BN8" s="81">
        <v>0</v>
      </c>
      <c r="BO8" s="81">
        <v>0</v>
      </c>
      <c r="BP8" s="81">
        <v>0</v>
      </c>
      <c r="BQ8" s="81">
        <v>0</v>
      </c>
      <c r="BR8" s="81">
        <v>0</v>
      </c>
      <c r="BS8" s="81">
        <v>0</v>
      </c>
      <c r="BT8" s="81">
        <v>0</v>
      </c>
      <c r="BU8" s="81">
        <v>0</v>
      </c>
      <c r="BV8" s="81">
        <v>0</v>
      </c>
      <c r="BW8" s="81">
        <v>0</v>
      </c>
      <c r="BX8" s="81">
        <v>0</v>
      </c>
      <c r="BY8" s="81">
        <v>0</v>
      </c>
      <c r="BZ8" s="81">
        <v>1067.9</v>
      </c>
      <c r="CA8" s="81">
        <v>0</v>
      </c>
      <c r="CB8" s="81">
        <v>0</v>
      </c>
      <c r="CC8" s="81">
        <v>275.9</v>
      </c>
      <c r="CD8" s="81">
        <v>0</v>
      </c>
      <c r="CE8" s="81">
        <v>0</v>
      </c>
      <c r="CF8" s="81">
        <v>55</v>
      </c>
      <c r="CG8" s="81">
        <v>0</v>
      </c>
      <c r="CH8" s="81">
        <v>0</v>
      </c>
      <c r="CI8" s="81">
        <v>0</v>
      </c>
      <c r="CJ8" s="81">
        <v>0</v>
      </c>
      <c r="CK8" s="81">
        <v>0</v>
      </c>
      <c r="CL8" s="81">
        <v>0</v>
      </c>
      <c r="CM8" s="81">
        <v>0</v>
      </c>
      <c r="CN8" s="81">
        <v>0</v>
      </c>
      <c r="CO8" s="81">
        <v>0</v>
      </c>
      <c r="CP8" s="81">
        <v>0</v>
      </c>
      <c r="CQ8" s="81">
        <v>737</v>
      </c>
      <c r="CR8" s="81">
        <v>0</v>
      </c>
      <c r="CS8" s="81">
        <v>0</v>
      </c>
      <c r="CT8" s="81">
        <v>0</v>
      </c>
      <c r="CU8" s="81">
        <v>0</v>
      </c>
      <c r="CV8" s="81">
        <v>0</v>
      </c>
      <c r="CW8" s="81">
        <v>0</v>
      </c>
      <c r="CX8" s="81">
        <v>0</v>
      </c>
      <c r="CY8" s="81">
        <v>0</v>
      </c>
      <c r="CZ8" s="81">
        <v>0</v>
      </c>
      <c r="DA8" s="81">
        <v>0</v>
      </c>
      <c r="DB8" s="81">
        <v>0</v>
      </c>
      <c r="DC8" s="81">
        <v>0</v>
      </c>
      <c r="DD8" s="81">
        <v>0</v>
      </c>
      <c r="DE8" s="81">
        <v>0</v>
      </c>
      <c r="DF8" s="81">
        <v>0</v>
      </c>
      <c r="DG8" s="81">
        <v>0</v>
      </c>
      <c r="DH8" s="81">
        <v>0</v>
      </c>
      <c r="DI8" s="81">
        <v>0</v>
      </c>
    </row>
    <row r="9" spans="1:113" ht="19.5" customHeight="1">
      <c r="A9" s="79" t="s">
        <v>38</v>
      </c>
      <c r="B9" s="79" t="s">
        <v>38</v>
      </c>
      <c r="C9" s="79" t="s">
        <v>38</v>
      </c>
      <c r="D9" s="79" t="s">
        <v>454</v>
      </c>
      <c r="E9" s="80">
        <f t="shared" si="0"/>
        <v>1406</v>
      </c>
      <c r="F9" s="80">
        <v>0</v>
      </c>
      <c r="G9" s="80">
        <v>0</v>
      </c>
      <c r="H9" s="80">
        <v>0</v>
      </c>
      <c r="I9" s="80">
        <v>0</v>
      </c>
      <c r="J9" s="80">
        <v>0</v>
      </c>
      <c r="K9" s="80">
        <v>0</v>
      </c>
      <c r="L9" s="80">
        <v>0</v>
      </c>
      <c r="M9" s="80">
        <v>0</v>
      </c>
      <c r="N9" s="80">
        <v>0</v>
      </c>
      <c r="O9" s="81">
        <v>0</v>
      </c>
      <c r="P9" s="81">
        <v>0</v>
      </c>
      <c r="Q9" s="81">
        <v>0</v>
      </c>
      <c r="R9" s="81">
        <v>0</v>
      </c>
      <c r="S9" s="81">
        <v>0</v>
      </c>
      <c r="T9" s="81">
        <v>0</v>
      </c>
      <c r="U9" s="81">
        <v>0</v>
      </c>
      <c r="V9" s="81">
        <v>0</v>
      </c>
      <c r="W9" s="81">
        <v>0</v>
      </c>
      <c r="X9" s="81">
        <v>0</v>
      </c>
      <c r="Y9" s="81">
        <v>0</v>
      </c>
      <c r="Z9" s="81">
        <v>0</v>
      </c>
      <c r="AA9" s="81">
        <v>0</v>
      </c>
      <c r="AB9" s="81">
        <v>0</v>
      </c>
      <c r="AC9" s="81">
        <v>0</v>
      </c>
      <c r="AD9" s="81">
        <v>0</v>
      </c>
      <c r="AE9" s="81">
        <v>0</v>
      </c>
      <c r="AF9" s="81">
        <v>0</v>
      </c>
      <c r="AG9" s="81">
        <v>0</v>
      </c>
      <c r="AH9" s="81">
        <v>0</v>
      </c>
      <c r="AI9" s="81">
        <v>0</v>
      </c>
      <c r="AJ9" s="81">
        <v>0</v>
      </c>
      <c r="AK9" s="81">
        <v>0</v>
      </c>
      <c r="AL9" s="81">
        <v>0</v>
      </c>
      <c r="AM9" s="81">
        <v>0</v>
      </c>
      <c r="AN9" s="81">
        <v>0</v>
      </c>
      <c r="AO9" s="81">
        <v>0</v>
      </c>
      <c r="AP9" s="81">
        <v>0</v>
      </c>
      <c r="AQ9" s="81">
        <v>0</v>
      </c>
      <c r="AR9" s="81">
        <v>0</v>
      </c>
      <c r="AS9" s="81">
        <v>0</v>
      </c>
      <c r="AT9" s="81">
        <v>0</v>
      </c>
      <c r="AU9" s="81">
        <v>0</v>
      </c>
      <c r="AV9" s="81">
        <v>1406</v>
      </c>
      <c r="AW9" s="81">
        <v>0</v>
      </c>
      <c r="AX9" s="81">
        <v>0</v>
      </c>
      <c r="AY9" s="81">
        <v>0</v>
      </c>
      <c r="AZ9" s="81">
        <v>0</v>
      </c>
      <c r="BA9" s="81">
        <v>0</v>
      </c>
      <c r="BB9" s="81">
        <v>0</v>
      </c>
      <c r="BC9" s="81">
        <v>0</v>
      </c>
      <c r="BD9" s="81">
        <v>1406</v>
      </c>
      <c r="BE9" s="81">
        <v>0</v>
      </c>
      <c r="BF9" s="81">
        <v>0</v>
      </c>
      <c r="BG9" s="81">
        <v>0</v>
      </c>
      <c r="BH9" s="81">
        <v>0</v>
      </c>
      <c r="BI9" s="81">
        <v>0</v>
      </c>
      <c r="BJ9" s="81">
        <v>0</v>
      </c>
      <c r="BK9" s="81">
        <v>0</v>
      </c>
      <c r="BL9" s="81">
        <v>0</v>
      </c>
      <c r="BM9" s="81">
        <v>0</v>
      </c>
      <c r="BN9" s="81">
        <v>0</v>
      </c>
      <c r="BO9" s="81">
        <v>0</v>
      </c>
      <c r="BP9" s="81">
        <v>0</v>
      </c>
      <c r="BQ9" s="81">
        <v>0</v>
      </c>
      <c r="BR9" s="81">
        <v>0</v>
      </c>
      <c r="BS9" s="81">
        <v>0</v>
      </c>
      <c r="BT9" s="81">
        <v>0</v>
      </c>
      <c r="BU9" s="81">
        <v>0</v>
      </c>
      <c r="BV9" s="81">
        <v>0</v>
      </c>
      <c r="BW9" s="81">
        <v>0</v>
      </c>
      <c r="BX9" s="81">
        <v>0</v>
      </c>
      <c r="BY9" s="81">
        <v>0</v>
      </c>
      <c r="BZ9" s="81">
        <v>0</v>
      </c>
      <c r="CA9" s="81">
        <v>0</v>
      </c>
      <c r="CB9" s="81">
        <v>0</v>
      </c>
      <c r="CC9" s="81">
        <v>0</v>
      </c>
      <c r="CD9" s="81">
        <v>0</v>
      </c>
      <c r="CE9" s="81">
        <v>0</v>
      </c>
      <c r="CF9" s="81">
        <v>0</v>
      </c>
      <c r="CG9" s="81">
        <v>0</v>
      </c>
      <c r="CH9" s="81">
        <v>0</v>
      </c>
      <c r="CI9" s="81">
        <v>0</v>
      </c>
      <c r="CJ9" s="81">
        <v>0</v>
      </c>
      <c r="CK9" s="81">
        <v>0</v>
      </c>
      <c r="CL9" s="81">
        <v>0</v>
      </c>
      <c r="CM9" s="81">
        <v>0</v>
      </c>
      <c r="CN9" s="81">
        <v>0</v>
      </c>
      <c r="CO9" s="81">
        <v>0</v>
      </c>
      <c r="CP9" s="81">
        <v>0</v>
      </c>
      <c r="CQ9" s="81">
        <v>0</v>
      </c>
      <c r="CR9" s="81">
        <v>0</v>
      </c>
      <c r="CS9" s="81">
        <v>0</v>
      </c>
      <c r="CT9" s="81">
        <v>0</v>
      </c>
      <c r="CU9" s="81">
        <v>0</v>
      </c>
      <c r="CV9" s="81">
        <v>0</v>
      </c>
      <c r="CW9" s="81">
        <v>0</v>
      </c>
      <c r="CX9" s="81">
        <v>0</v>
      </c>
      <c r="CY9" s="81">
        <v>0</v>
      </c>
      <c r="CZ9" s="81">
        <v>0</v>
      </c>
      <c r="DA9" s="81">
        <v>0</v>
      </c>
      <c r="DB9" s="81">
        <v>0</v>
      </c>
      <c r="DC9" s="81">
        <v>0</v>
      </c>
      <c r="DD9" s="81">
        <v>0</v>
      </c>
      <c r="DE9" s="81">
        <v>0</v>
      </c>
      <c r="DF9" s="81">
        <v>0</v>
      </c>
      <c r="DG9" s="81">
        <v>0</v>
      </c>
      <c r="DH9" s="81">
        <v>0</v>
      </c>
      <c r="DI9" s="81">
        <v>0</v>
      </c>
    </row>
    <row r="10" spans="1:113" ht="19.5" customHeight="1">
      <c r="A10" s="79" t="s">
        <v>88</v>
      </c>
      <c r="B10" s="79" t="s">
        <v>102</v>
      </c>
      <c r="C10" s="79" t="s">
        <v>92</v>
      </c>
      <c r="D10" s="79" t="s">
        <v>141</v>
      </c>
      <c r="E10" s="80">
        <f t="shared" si="0"/>
        <v>1406</v>
      </c>
      <c r="F10" s="80">
        <v>0</v>
      </c>
      <c r="G10" s="80">
        <v>0</v>
      </c>
      <c r="H10" s="80">
        <v>0</v>
      </c>
      <c r="I10" s="80">
        <v>0</v>
      </c>
      <c r="J10" s="80">
        <v>0</v>
      </c>
      <c r="K10" s="80">
        <v>0</v>
      </c>
      <c r="L10" s="80">
        <v>0</v>
      </c>
      <c r="M10" s="80">
        <v>0</v>
      </c>
      <c r="N10" s="80">
        <v>0</v>
      </c>
      <c r="O10" s="81">
        <v>0</v>
      </c>
      <c r="P10" s="81">
        <v>0</v>
      </c>
      <c r="Q10" s="81">
        <v>0</v>
      </c>
      <c r="R10" s="81">
        <v>0</v>
      </c>
      <c r="S10" s="81">
        <v>0</v>
      </c>
      <c r="T10" s="81">
        <v>0</v>
      </c>
      <c r="U10" s="81">
        <v>0</v>
      </c>
      <c r="V10" s="81">
        <v>0</v>
      </c>
      <c r="W10" s="81">
        <v>0</v>
      </c>
      <c r="X10" s="81">
        <v>0</v>
      </c>
      <c r="Y10" s="81">
        <v>0</v>
      </c>
      <c r="Z10" s="81">
        <v>0</v>
      </c>
      <c r="AA10" s="81">
        <v>0</v>
      </c>
      <c r="AB10" s="81">
        <v>0</v>
      </c>
      <c r="AC10" s="81">
        <v>0</v>
      </c>
      <c r="AD10" s="81">
        <v>0</v>
      </c>
      <c r="AE10" s="81">
        <v>0</v>
      </c>
      <c r="AF10" s="81">
        <v>0</v>
      </c>
      <c r="AG10" s="81">
        <v>0</v>
      </c>
      <c r="AH10" s="81">
        <v>0</v>
      </c>
      <c r="AI10" s="81">
        <v>0</v>
      </c>
      <c r="AJ10" s="81">
        <v>0</v>
      </c>
      <c r="AK10" s="81">
        <v>0</v>
      </c>
      <c r="AL10" s="81">
        <v>0</v>
      </c>
      <c r="AM10" s="81">
        <v>0</v>
      </c>
      <c r="AN10" s="81">
        <v>0</v>
      </c>
      <c r="AO10" s="81">
        <v>0</v>
      </c>
      <c r="AP10" s="81">
        <v>0</v>
      </c>
      <c r="AQ10" s="81">
        <v>0</v>
      </c>
      <c r="AR10" s="81">
        <v>0</v>
      </c>
      <c r="AS10" s="81">
        <v>0</v>
      </c>
      <c r="AT10" s="81">
        <v>0</v>
      </c>
      <c r="AU10" s="81">
        <v>0</v>
      </c>
      <c r="AV10" s="81">
        <v>1406</v>
      </c>
      <c r="AW10" s="81">
        <v>0</v>
      </c>
      <c r="AX10" s="81">
        <v>0</v>
      </c>
      <c r="AY10" s="81">
        <v>0</v>
      </c>
      <c r="AZ10" s="81">
        <v>0</v>
      </c>
      <c r="BA10" s="81">
        <v>0</v>
      </c>
      <c r="BB10" s="81">
        <v>0</v>
      </c>
      <c r="BC10" s="81">
        <v>0</v>
      </c>
      <c r="BD10" s="81">
        <v>1406</v>
      </c>
      <c r="BE10" s="81">
        <v>0</v>
      </c>
      <c r="BF10" s="81">
        <v>0</v>
      </c>
      <c r="BG10" s="81">
        <v>0</v>
      </c>
      <c r="BH10" s="81">
        <v>0</v>
      </c>
      <c r="BI10" s="81">
        <v>0</v>
      </c>
      <c r="BJ10" s="81">
        <v>0</v>
      </c>
      <c r="BK10" s="81">
        <v>0</v>
      </c>
      <c r="BL10" s="81">
        <v>0</v>
      </c>
      <c r="BM10" s="81">
        <v>0</v>
      </c>
      <c r="BN10" s="81">
        <v>0</v>
      </c>
      <c r="BO10" s="81">
        <v>0</v>
      </c>
      <c r="BP10" s="81">
        <v>0</v>
      </c>
      <c r="BQ10" s="81">
        <v>0</v>
      </c>
      <c r="BR10" s="81">
        <v>0</v>
      </c>
      <c r="BS10" s="81">
        <v>0</v>
      </c>
      <c r="BT10" s="81">
        <v>0</v>
      </c>
      <c r="BU10" s="81">
        <v>0</v>
      </c>
      <c r="BV10" s="81">
        <v>0</v>
      </c>
      <c r="BW10" s="81">
        <v>0</v>
      </c>
      <c r="BX10" s="81">
        <v>0</v>
      </c>
      <c r="BY10" s="81">
        <v>0</v>
      </c>
      <c r="BZ10" s="81">
        <v>0</v>
      </c>
      <c r="CA10" s="81">
        <v>0</v>
      </c>
      <c r="CB10" s="81">
        <v>0</v>
      </c>
      <c r="CC10" s="81">
        <v>0</v>
      </c>
      <c r="CD10" s="81">
        <v>0</v>
      </c>
      <c r="CE10" s="81">
        <v>0</v>
      </c>
      <c r="CF10" s="81">
        <v>0</v>
      </c>
      <c r="CG10" s="81">
        <v>0</v>
      </c>
      <c r="CH10" s="81">
        <v>0</v>
      </c>
      <c r="CI10" s="81">
        <v>0</v>
      </c>
      <c r="CJ10" s="81">
        <v>0</v>
      </c>
      <c r="CK10" s="81">
        <v>0</v>
      </c>
      <c r="CL10" s="81">
        <v>0</v>
      </c>
      <c r="CM10" s="81">
        <v>0</v>
      </c>
      <c r="CN10" s="81">
        <v>0</v>
      </c>
      <c r="CO10" s="81">
        <v>0</v>
      </c>
      <c r="CP10" s="81">
        <v>0</v>
      </c>
      <c r="CQ10" s="81">
        <v>0</v>
      </c>
      <c r="CR10" s="81">
        <v>0</v>
      </c>
      <c r="CS10" s="81">
        <v>0</v>
      </c>
      <c r="CT10" s="81">
        <v>0</v>
      </c>
      <c r="CU10" s="81">
        <v>0</v>
      </c>
      <c r="CV10" s="81">
        <v>0</v>
      </c>
      <c r="CW10" s="81">
        <v>0</v>
      </c>
      <c r="CX10" s="81">
        <v>0</v>
      </c>
      <c r="CY10" s="81">
        <v>0</v>
      </c>
      <c r="CZ10" s="81">
        <v>0</v>
      </c>
      <c r="DA10" s="81">
        <v>0</v>
      </c>
      <c r="DB10" s="81">
        <v>0</v>
      </c>
      <c r="DC10" s="81">
        <v>0</v>
      </c>
      <c r="DD10" s="81">
        <v>0</v>
      </c>
      <c r="DE10" s="81">
        <v>0</v>
      </c>
      <c r="DF10" s="81">
        <v>0</v>
      </c>
      <c r="DG10" s="81">
        <v>0</v>
      </c>
      <c r="DH10" s="81">
        <v>0</v>
      </c>
      <c r="DI10" s="81">
        <v>0</v>
      </c>
    </row>
    <row r="11" spans="1:113" ht="19.5" customHeight="1">
      <c r="A11" s="79" t="s">
        <v>38</v>
      </c>
      <c r="B11" s="79" t="s">
        <v>38</v>
      </c>
      <c r="C11" s="79" t="s">
        <v>38</v>
      </c>
      <c r="D11" s="79" t="s">
        <v>455</v>
      </c>
      <c r="E11" s="80">
        <f t="shared" si="0"/>
        <v>11942.630000000001</v>
      </c>
      <c r="F11" s="80">
        <v>5713.41</v>
      </c>
      <c r="G11" s="80">
        <v>2000</v>
      </c>
      <c r="H11" s="80">
        <v>54.2</v>
      </c>
      <c r="I11" s="80">
        <v>0</v>
      </c>
      <c r="J11" s="80">
        <v>0</v>
      </c>
      <c r="K11" s="80">
        <v>1778.12</v>
      </c>
      <c r="L11" s="80">
        <v>400</v>
      </c>
      <c r="M11" s="80">
        <v>200</v>
      </c>
      <c r="N11" s="80">
        <v>220</v>
      </c>
      <c r="O11" s="81">
        <v>0</v>
      </c>
      <c r="P11" s="81">
        <v>0</v>
      </c>
      <c r="Q11" s="81">
        <v>481.88</v>
      </c>
      <c r="R11" s="81">
        <v>0</v>
      </c>
      <c r="S11" s="81">
        <v>579.21</v>
      </c>
      <c r="T11" s="81">
        <v>5043.95</v>
      </c>
      <c r="U11" s="81">
        <v>10</v>
      </c>
      <c r="V11" s="81">
        <v>35</v>
      </c>
      <c r="W11" s="81">
        <v>15</v>
      </c>
      <c r="X11" s="81">
        <v>0</v>
      </c>
      <c r="Y11" s="81">
        <v>27</v>
      </c>
      <c r="Z11" s="81">
        <v>79</v>
      </c>
      <c r="AA11" s="81">
        <v>5</v>
      </c>
      <c r="AB11" s="81">
        <v>0</v>
      </c>
      <c r="AC11" s="81">
        <v>432.08</v>
      </c>
      <c r="AD11" s="81">
        <v>235</v>
      </c>
      <c r="AE11" s="81">
        <v>0</v>
      </c>
      <c r="AF11" s="81">
        <v>1099</v>
      </c>
      <c r="AG11" s="81">
        <v>386.99</v>
      </c>
      <c r="AH11" s="81">
        <v>5</v>
      </c>
      <c r="AI11" s="81">
        <v>175</v>
      </c>
      <c r="AJ11" s="81">
        <v>1.88</v>
      </c>
      <c r="AK11" s="81">
        <v>92</v>
      </c>
      <c r="AL11" s="81">
        <v>0</v>
      </c>
      <c r="AM11" s="81">
        <v>0</v>
      </c>
      <c r="AN11" s="81">
        <v>196</v>
      </c>
      <c r="AO11" s="81">
        <v>0</v>
      </c>
      <c r="AP11" s="81">
        <v>50</v>
      </c>
      <c r="AQ11" s="81">
        <v>60</v>
      </c>
      <c r="AR11" s="81">
        <v>23.28</v>
      </c>
      <c r="AS11" s="81">
        <v>194</v>
      </c>
      <c r="AT11" s="81">
        <v>0</v>
      </c>
      <c r="AU11" s="81">
        <v>1922.72</v>
      </c>
      <c r="AV11" s="81">
        <v>117.37</v>
      </c>
      <c r="AW11" s="81">
        <v>16.32</v>
      </c>
      <c r="AX11" s="81">
        <v>0</v>
      </c>
      <c r="AY11" s="81">
        <v>0</v>
      </c>
      <c r="AZ11" s="81">
        <v>0</v>
      </c>
      <c r="BA11" s="81">
        <v>0</v>
      </c>
      <c r="BB11" s="81">
        <v>0</v>
      </c>
      <c r="BC11" s="81">
        <v>0</v>
      </c>
      <c r="BD11" s="81">
        <v>100</v>
      </c>
      <c r="BE11" s="81">
        <v>1.05</v>
      </c>
      <c r="BF11" s="81">
        <v>0</v>
      </c>
      <c r="BG11" s="81">
        <v>0</v>
      </c>
      <c r="BH11" s="81">
        <v>0</v>
      </c>
      <c r="BI11" s="81">
        <v>0</v>
      </c>
      <c r="BJ11" s="81">
        <v>0</v>
      </c>
      <c r="BK11" s="81">
        <v>0</v>
      </c>
      <c r="BL11" s="81">
        <v>0</v>
      </c>
      <c r="BM11" s="81">
        <v>0</v>
      </c>
      <c r="BN11" s="81">
        <v>0</v>
      </c>
      <c r="BO11" s="81">
        <v>0</v>
      </c>
      <c r="BP11" s="81">
        <v>0</v>
      </c>
      <c r="BQ11" s="81">
        <v>0</v>
      </c>
      <c r="BR11" s="81">
        <v>0</v>
      </c>
      <c r="BS11" s="81">
        <v>0</v>
      </c>
      <c r="BT11" s="81">
        <v>0</v>
      </c>
      <c r="BU11" s="81">
        <v>0</v>
      </c>
      <c r="BV11" s="81">
        <v>0</v>
      </c>
      <c r="BW11" s="81">
        <v>0</v>
      </c>
      <c r="BX11" s="81">
        <v>0</v>
      </c>
      <c r="BY11" s="81">
        <v>0</v>
      </c>
      <c r="BZ11" s="81">
        <v>1067.9</v>
      </c>
      <c r="CA11" s="81">
        <v>0</v>
      </c>
      <c r="CB11" s="81">
        <v>0</v>
      </c>
      <c r="CC11" s="81">
        <v>275.9</v>
      </c>
      <c r="CD11" s="81">
        <v>0</v>
      </c>
      <c r="CE11" s="81">
        <v>0</v>
      </c>
      <c r="CF11" s="81">
        <v>55</v>
      </c>
      <c r="CG11" s="81">
        <v>0</v>
      </c>
      <c r="CH11" s="81">
        <v>0</v>
      </c>
      <c r="CI11" s="81">
        <v>0</v>
      </c>
      <c r="CJ11" s="81">
        <v>0</v>
      </c>
      <c r="CK11" s="81">
        <v>0</v>
      </c>
      <c r="CL11" s="81">
        <v>0</v>
      </c>
      <c r="CM11" s="81">
        <v>0</v>
      </c>
      <c r="CN11" s="81">
        <v>0</v>
      </c>
      <c r="CO11" s="81">
        <v>0</v>
      </c>
      <c r="CP11" s="81">
        <v>0</v>
      </c>
      <c r="CQ11" s="81">
        <v>737</v>
      </c>
      <c r="CR11" s="81">
        <v>0</v>
      </c>
      <c r="CS11" s="81">
        <v>0</v>
      </c>
      <c r="CT11" s="81">
        <v>0</v>
      </c>
      <c r="CU11" s="81">
        <v>0</v>
      </c>
      <c r="CV11" s="81">
        <v>0</v>
      </c>
      <c r="CW11" s="81">
        <v>0</v>
      </c>
      <c r="CX11" s="81">
        <v>0</v>
      </c>
      <c r="CY11" s="81">
        <v>0</v>
      </c>
      <c r="CZ11" s="81">
        <v>0</v>
      </c>
      <c r="DA11" s="81">
        <v>0</v>
      </c>
      <c r="DB11" s="81">
        <v>0</v>
      </c>
      <c r="DC11" s="81">
        <v>0</v>
      </c>
      <c r="DD11" s="81">
        <v>0</v>
      </c>
      <c r="DE11" s="81">
        <v>0</v>
      </c>
      <c r="DF11" s="81">
        <v>0</v>
      </c>
      <c r="DG11" s="81">
        <v>0</v>
      </c>
      <c r="DH11" s="81">
        <v>0</v>
      </c>
      <c r="DI11" s="81">
        <v>0</v>
      </c>
    </row>
    <row r="12" spans="1:113" ht="19.5" customHeight="1">
      <c r="A12" s="79" t="s">
        <v>88</v>
      </c>
      <c r="B12" s="79" t="s">
        <v>84</v>
      </c>
      <c r="C12" s="79" t="s">
        <v>92</v>
      </c>
      <c r="D12" s="79" t="s">
        <v>143</v>
      </c>
      <c r="E12" s="80">
        <f t="shared" si="0"/>
        <v>11942.630000000001</v>
      </c>
      <c r="F12" s="80">
        <v>5713.41</v>
      </c>
      <c r="G12" s="80">
        <v>2000</v>
      </c>
      <c r="H12" s="80">
        <v>54.2</v>
      </c>
      <c r="I12" s="80">
        <v>0</v>
      </c>
      <c r="J12" s="80">
        <v>0</v>
      </c>
      <c r="K12" s="80">
        <v>1778.12</v>
      </c>
      <c r="L12" s="80">
        <v>400</v>
      </c>
      <c r="M12" s="80">
        <v>200</v>
      </c>
      <c r="N12" s="80">
        <v>220</v>
      </c>
      <c r="O12" s="81">
        <v>0</v>
      </c>
      <c r="P12" s="81">
        <v>0</v>
      </c>
      <c r="Q12" s="81">
        <v>481.88</v>
      </c>
      <c r="R12" s="81">
        <v>0</v>
      </c>
      <c r="S12" s="81">
        <v>579.21</v>
      </c>
      <c r="T12" s="81">
        <v>5043.95</v>
      </c>
      <c r="U12" s="81">
        <v>10</v>
      </c>
      <c r="V12" s="81">
        <v>35</v>
      </c>
      <c r="W12" s="81">
        <v>15</v>
      </c>
      <c r="X12" s="81">
        <v>0</v>
      </c>
      <c r="Y12" s="81">
        <v>27</v>
      </c>
      <c r="Z12" s="81">
        <v>79</v>
      </c>
      <c r="AA12" s="81">
        <v>5</v>
      </c>
      <c r="AB12" s="81">
        <v>0</v>
      </c>
      <c r="AC12" s="81">
        <v>432.08</v>
      </c>
      <c r="AD12" s="81">
        <v>235</v>
      </c>
      <c r="AE12" s="81">
        <v>0</v>
      </c>
      <c r="AF12" s="81">
        <v>1099</v>
      </c>
      <c r="AG12" s="81">
        <v>386.99</v>
      </c>
      <c r="AH12" s="81">
        <v>5</v>
      </c>
      <c r="AI12" s="81">
        <v>175</v>
      </c>
      <c r="AJ12" s="81">
        <v>1.88</v>
      </c>
      <c r="AK12" s="81">
        <v>92</v>
      </c>
      <c r="AL12" s="81">
        <v>0</v>
      </c>
      <c r="AM12" s="81">
        <v>0</v>
      </c>
      <c r="AN12" s="81">
        <v>196</v>
      </c>
      <c r="AO12" s="81">
        <v>0</v>
      </c>
      <c r="AP12" s="81">
        <v>50</v>
      </c>
      <c r="AQ12" s="81">
        <v>60</v>
      </c>
      <c r="AR12" s="81">
        <v>23.28</v>
      </c>
      <c r="AS12" s="81">
        <v>194</v>
      </c>
      <c r="AT12" s="81">
        <v>0</v>
      </c>
      <c r="AU12" s="81">
        <v>1922.72</v>
      </c>
      <c r="AV12" s="81">
        <v>117.37</v>
      </c>
      <c r="AW12" s="81">
        <v>16.32</v>
      </c>
      <c r="AX12" s="81">
        <v>0</v>
      </c>
      <c r="AY12" s="81">
        <v>0</v>
      </c>
      <c r="AZ12" s="81">
        <v>0</v>
      </c>
      <c r="BA12" s="81">
        <v>0</v>
      </c>
      <c r="BB12" s="81">
        <v>0</v>
      </c>
      <c r="BC12" s="81">
        <v>0</v>
      </c>
      <c r="BD12" s="81">
        <v>100</v>
      </c>
      <c r="BE12" s="81">
        <v>1.05</v>
      </c>
      <c r="BF12" s="81">
        <v>0</v>
      </c>
      <c r="BG12" s="81">
        <v>0</v>
      </c>
      <c r="BH12" s="81">
        <v>0</v>
      </c>
      <c r="BI12" s="81">
        <v>0</v>
      </c>
      <c r="BJ12" s="81">
        <v>0</v>
      </c>
      <c r="BK12" s="81">
        <v>0</v>
      </c>
      <c r="BL12" s="81">
        <v>0</v>
      </c>
      <c r="BM12" s="81">
        <v>0</v>
      </c>
      <c r="BN12" s="81">
        <v>0</v>
      </c>
      <c r="BO12" s="81">
        <v>0</v>
      </c>
      <c r="BP12" s="81">
        <v>0</v>
      </c>
      <c r="BQ12" s="81">
        <v>0</v>
      </c>
      <c r="BR12" s="81">
        <v>0</v>
      </c>
      <c r="BS12" s="81">
        <v>0</v>
      </c>
      <c r="BT12" s="81">
        <v>0</v>
      </c>
      <c r="BU12" s="81">
        <v>0</v>
      </c>
      <c r="BV12" s="81">
        <v>0</v>
      </c>
      <c r="BW12" s="81">
        <v>0</v>
      </c>
      <c r="BX12" s="81">
        <v>0</v>
      </c>
      <c r="BY12" s="81">
        <v>0</v>
      </c>
      <c r="BZ12" s="81">
        <v>1067.9</v>
      </c>
      <c r="CA12" s="81">
        <v>0</v>
      </c>
      <c r="CB12" s="81">
        <v>0</v>
      </c>
      <c r="CC12" s="81">
        <v>275.9</v>
      </c>
      <c r="CD12" s="81">
        <v>0</v>
      </c>
      <c r="CE12" s="81">
        <v>0</v>
      </c>
      <c r="CF12" s="81">
        <v>55</v>
      </c>
      <c r="CG12" s="81">
        <v>0</v>
      </c>
      <c r="CH12" s="81">
        <v>0</v>
      </c>
      <c r="CI12" s="81">
        <v>0</v>
      </c>
      <c r="CJ12" s="81">
        <v>0</v>
      </c>
      <c r="CK12" s="81">
        <v>0</v>
      </c>
      <c r="CL12" s="81">
        <v>0</v>
      </c>
      <c r="CM12" s="81">
        <v>0</v>
      </c>
      <c r="CN12" s="81">
        <v>0</v>
      </c>
      <c r="CO12" s="81">
        <v>0</v>
      </c>
      <c r="CP12" s="81">
        <v>0</v>
      </c>
      <c r="CQ12" s="81">
        <v>737</v>
      </c>
      <c r="CR12" s="81">
        <v>0</v>
      </c>
      <c r="CS12" s="81">
        <v>0</v>
      </c>
      <c r="CT12" s="81">
        <v>0</v>
      </c>
      <c r="CU12" s="81">
        <v>0</v>
      </c>
      <c r="CV12" s="81">
        <v>0</v>
      </c>
      <c r="CW12" s="81">
        <v>0</v>
      </c>
      <c r="CX12" s="81">
        <v>0</v>
      </c>
      <c r="CY12" s="81">
        <v>0</v>
      </c>
      <c r="CZ12" s="81">
        <v>0</v>
      </c>
      <c r="DA12" s="81">
        <v>0</v>
      </c>
      <c r="DB12" s="81">
        <v>0</v>
      </c>
      <c r="DC12" s="81">
        <v>0</v>
      </c>
      <c r="DD12" s="81">
        <v>0</v>
      </c>
      <c r="DE12" s="81">
        <v>0</v>
      </c>
      <c r="DF12" s="81">
        <v>0</v>
      </c>
      <c r="DG12" s="81">
        <v>0</v>
      </c>
      <c r="DH12" s="81">
        <v>0</v>
      </c>
      <c r="DI12" s="81">
        <v>0</v>
      </c>
    </row>
    <row r="13" spans="1:113" ht="19.5" customHeight="1">
      <c r="A13" s="79" t="s">
        <v>38</v>
      </c>
      <c r="B13" s="79" t="s">
        <v>38</v>
      </c>
      <c r="C13" s="79" t="s">
        <v>38</v>
      </c>
      <c r="D13" s="79" t="s">
        <v>456</v>
      </c>
      <c r="E13" s="80">
        <f t="shared" si="0"/>
        <v>871.42</v>
      </c>
      <c r="F13" s="80">
        <v>0</v>
      </c>
      <c r="G13" s="80">
        <v>0</v>
      </c>
      <c r="H13" s="80">
        <v>0</v>
      </c>
      <c r="I13" s="80">
        <v>0</v>
      </c>
      <c r="J13" s="80">
        <v>0</v>
      </c>
      <c r="K13" s="80">
        <v>0</v>
      </c>
      <c r="L13" s="80">
        <v>0</v>
      </c>
      <c r="M13" s="80">
        <v>0</v>
      </c>
      <c r="N13" s="80">
        <v>0</v>
      </c>
      <c r="O13" s="81">
        <v>0</v>
      </c>
      <c r="P13" s="81">
        <v>0</v>
      </c>
      <c r="Q13" s="81">
        <v>0</v>
      </c>
      <c r="R13" s="81">
        <v>0</v>
      </c>
      <c r="S13" s="81">
        <v>0</v>
      </c>
      <c r="T13" s="81">
        <v>871.42</v>
      </c>
      <c r="U13" s="81">
        <v>0</v>
      </c>
      <c r="V13" s="81">
        <v>0</v>
      </c>
      <c r="W13" s="81">
        <v>0</v>
      </c>
      <c r="X13" s="81">
        <v>0</v>
      </c>
      <c r="Y13" s="81">
        <v>0</v>
      </c>
      <c r="Z13" s="81">
        <v>0</v>
      </c>
      <c r="AA13" s="81">
        <v>0</v>
      </c>
      <c r="AB13" s="81">
        <v>0</v>
      </c>
      <c r="AC13" s="81">
        <v>0</v>
      </c>
      <c r="AD13" s="81">
        <v>0</v>
      </c>
      <c r="AE13" s="81">
        <v>0</v>
      </c>
      <c r="AF13" s="81">
        <v>0</v>
      </c>
      <c r="AG13" s="81">
        <v>0</v>
      </c>
      <c r="AH13" s="81">
        <v>0</v>
      </c>
      <c r="AI13" s="81">
        <v>871.42</v>
      </c>
      <c r="AJ13" s="81">
        <v>0</v>
      </c>
      <c r="AK13" s="81">
        <v>0</v>
      </c>
      <c r="AL13" s="81">
        <v>0</v>
      </c>
      <c r="AM13" s="81">
        <v>0</v>
      </c>
      <c r="AN13" s="81">
        <v>0</v>
      </c>
      <c r="AO13" s="81">
        <v>0</v>
      </c>
      <c r="AP13" s="81">
        <v>0</v>
      </c>
      <c r="AQ13" s="81">
        <v>0</v>
      </c>
      <c r="AR13" s="81">
        <v>0</v>
      </c>
      <c r="AS13" s="81">
        <v>0</v>
      </c>
      <c r="AT13" s="81">
        <v>0</v>
      </c>
      <c r="AU13" s="81">
        <v>0</v>
      </c>
      <c r="AV13" s="81">
        <v>0</v>
      </c>
      <c r="AW13" s="81">
        <v>0</v>
      </c>
      <c r="AX13" s="81">
        <v>0</v>
      </c>
      <c r="AY13" s="81">
        <v>0</v>
      </c>
      <c r="AZ13" s="81">
        <v>0</v>
      </c>
      <c r="BA13" s="81">
        <v>0</v>
      </c>
      <c r="BB13" s="81">
        <v>0</v>
      </c>
      <c r="BC13" s="81">
        <v>0</v>
      </c>
      <c r="BD13" s="81">
        <v>0</v>
      </c>
      <c r="BE13" s="81">
        <v>0</v>
      </c>
      <c r="BF13" s="81">
        <v>0</v>
      </c>
      <c r="BG13" s="81">
        <v>0</v>
      </c>
      <c r="BH13" s="81">
        <v>0</v>
      </c>
      <c r="BI13" s="81">
        <v>0</v>
      </c>
      <c r="BJ13" s="81">
        <v>0</v>
      </c>
      <c r="BK13" s="81">
        <v>0</v>
      </c>
      <c r="BL13" s="81">
        <v>0</v>
      </c>
      <c r="BM13" s="81">
        <v>0</v>
      </c>
      <c r="BN13" s="81">
        <v>0</v>
      </c>
      <c r="BO13" s="81">
        <v>0</v>
      </c>
      <c r="BP13" s="81">
        <v>0</v>
      </c>
      <c r="BQ13" s="81">
        <v>0</v>
      </c>
      <c r="BR13" s="81">
        <v>0</v>
      </c>
      <c r="BS13" s="81">
        <v>0</v>
      </c>
      <c r="BT13" s="81">
        <v>0</v>
      </c>
      <c r="BU13" s="81">
        <v>0</v>
      </c>
      <c r="BV13" s="81">
        <v>0</v>
      </c>
      <c r="BW13" s="81">
        <v>0</v>
      </c>
      <c r="BX13" s="81">
        <v>0</v>
      </c>
      <c r="BY13" s="81">
        <v>0</v>
      </c>
      <c r="BZ13" s="81">
        <v>0</v>
      </c>
      <c r="CA13" s="81">
        <v>0</v>
      </c>
      <c r="CB13" s="81">
        <v>0</v>
      </c>
      <c r="CC13" s="81">
        <v>0</v>
      </c>
      <c r="CD13" s="81">
        <v>0</v>
      </c>
      <c r="CE13" s="81">
        <v>0</v>
      </c>
      <c r="CF13" s="81">
        <v>0</v>
      </c>
      <c r="CG13" s="81">
        <v>0</v>
      </c>
      <c r="CH13" s="81">
        <v>0</v>
      </c>
      <c r="CI13" s="81">
        <v>0</v>
      </c>
      <c r="CJ13" s="81">
        <v>0</v>
      </c>
      <c r="CK13" s="81">
        <v>0</v>
      </c>
      <c r="CL13" s="81">
        <v>0</v>
      </c>
      <c r="CM13" s="81">
        <v>0</v>
      </c>
      <c r="CN13" s="81">
        <v>0</v>
      </c>
      <c r="CO13" s="81">
        <v>0</v>
      </c>
      <c r="CP13" s="81">
        <v>0</v>
      </c>
      <c r="CQ13" s="81">
        <v>0</v>
      </c>
      <c r="CR13" s="81">
        <v>0</v>
      </c>
      <c r="CS13" s="81">
        <v>0</v>
      </c>
      <c r="CT13" s="81">
        <v>0</v>
      </c>
      <c r="CU13" s="81">
        <v>0</v>
      </c>
      <c r="CV13" s="81">
        <v>0</v>
      </c>
      <c r="CW13" s="81">
        <v>0</v>
      </c>
      <c r="CX13" s="81">
        <v>0</v>
      </c>
      <c r="CY13" s="81">
        <v>0</v>
      </c>
      <c r="CZ13" s="81">
        <v>0</v>
      </c>
      <c r="DA13" s="81">
        <v>0</v>
      </c>
      <c r="DB13" s="81">
        <v>0</v>
      </c>
      <c r="DC13" s="81">
        <v>0</v>
      </c>
      <c r="DD13" s="81">
        <v>0</v>
      </c>
      <c r="DE13" s="81">
        <v>0</v>
      </c>
      <c r="DF13" s="81">
        <v>0</v>
      </c>
      <c r="DG13" s="81">
        <v>0</v>
      </c>
      <c r="DH13" s="81">
        <v>0</v>
      </c>
      <c r="DI13" s="81">
        <v>0</v>
      </c>
    </row>
    <row r="14" spans="1:113" ht="19.5" customHeight="1">
      <c r="A14" s="79" t="s">
        <v>88</v>
      </c>
      <c r="B14" s="79" t="s">
        <v>89</v>
      </c>
      <c r="C14" s="79" t="s">
        <v>84</v>
      </c>
      <c r="D14" s="79" t="s">
        <v>90</v>
      </c>
      <c r="E14" s="80">
        <f t="shared" si="0"/>
        <v>871.42</v>
      </c>
      <c r="F14" s="80">
        <v>0</v>
      </c>
      <c r="G14" s="80">
        <v>0</v>
      </c>
      <c r="H14" s="80">
        <v>0</v>
      </c>
      <c r="I14" s="80">
        <v>0</v>
      </c>
      <c r="J14" s="80">
        <v>0</v>
      </c>
      <c r="K14" s="80">
        <v>0</v>
      </c>
      <c r="L14" s="80">
        <v>0</v>
      </c>
      <c r="M14" s="80">
        <v>0</v>
      </c>
      <c r="N14" s="80">
        <v>0</v>
      </c>
      <c r="O14" s="81">
        <v>0</v>
      </c>
      <c r="P14" s="81">
        <v>0</v>
      </c>
      <c r="Q14" s="81">
        <v>0</v>
      </c>
      <c r="R14" s="81">
        <v>0</v>
      </c>
      <c r="S14" s="81">
        <v>0</v>
      </c>
      <c r="T14" s="81">
        <v>871.42</v>
      </c>
      <c r="U14" s="81">
        <v>0</v>
      </c>
      <c r="V14" s="81">
        <v>0</v>
      </c>
      <c r="W14" s="81">
        <v>0</v>
      </c>
      <c r="X14" s="81">
        <v>0</v>
      </c>
      <c r="Y14" s="81">
        <v>0</v>
      </c>
      <c r="Z14" s="81">
        <v>0</v>
      </c>
      <c r="AA14" s="81">
        <v>0</v>
      </c>
      <c r="AB14" s="81">
        <v>0</v>
      </c>
      <c r="AC14" s="81">
        <v>0</v>
      </c>
      <c r="AD14" s="81">
        <v>0</v>
      </c>
      <c r="AE14" s="81">
        <v>0</v>
      </c>
      <c r="AF14" s="81">
        <v>0</v>
      </c>
      <c r="AG14" s="81">
        <v>0</v>
      </c>
      <c r="AH14" s="81">
        <v>0</v>
      </c>
      <c r="AI14" s="81">
        <v>871.42</v>
      </c>
      <c r="AJ14" s="81">
        <v>0</v>
      </c>
      <c r="AK14" s="81">
        <v>0</v>
      </c>
      <c r="AL14" s="81">
        <v>0</v>
      </c>
      <c r="AM14" s="81">
        <v>0</v>
      </c>
      <c r="AN14" s="81">
        <v>0</v>
      </c>
      <c r="AO14" s="81">
        <v>0</v>
      </c>
      <c r="AP14" s="81">
        <v>0</v>
      </c>
      <c r="AQ14" s="81">
        <v>0</v>
      </c>
      <c r="AR14" s="81">
        <v>0</v>
      </c>
      <c r="AS14" s="81">
        <v>0</v>
      </c>
      <c r="AT14" s="81">
        <v>0</v>
      </c>
      <c r="AU14" s="81">
        <v>0</v>
      </c>
      <c r="AV14" s="81">
        <v>0</v>
      </c>
      <c r="AW14" s="81">
        <v>0</v>
      </c>
      <c r="AX14" s="81">
        <v>0</v>
      </c>
      <c r="AY14" s="81">
        <v>0</v>
      </c>
      <c r="AZ14" s="81">
        <v>0</v>
      </c>
      <c r="BA14" s="81">
        <v>0</v>
      </c>
      <c r="BB14" s="81">
        <v>0</v>
      </c>
      <c r="BC14" s="81">
        <v>0</v>
      </c>
      <c r="BD14" s="81">
        <v>0</v>
      </c>
      <c r="BE14" s="81">
        <v>0</v>
      </c>
      <c r="BF14" s="81">
        <v>0</v>
      </c>
      <c r="BG14" s="81">
        <v>0</v>
      </c>
      <c r="BH14" s="81">
        <v>0</v>
      </c>
      <c r="BI14" s="81">
        <v>0</v>
      </c>
      <c r="BJ14" s="81">
        <v>0</v>
      </c>
      <c r="BK14" s="81">
        <v>0</v>
      </c>
      <c r="BL14" s="81">
        <v>0</v>
      </c>
      <c r="BM14" s="81">
        <v>0</v>
      </c>
      <c r="BN14" s="81">
        <v>0</v>
      </c>
      <c r="BO14" s="81">
        <v>0</v>
      </c>
      <c r="BP14" s="81">
        <v>0</v>
      </c>
      <c r="BQ14" s="81">
        <v>0</v>
      </c>
      <c r="BR14" s="81">
        <v>0</v>
      </c>
      <c r="BS14" s="81">
        <v>0</v>
      </c>
      <c r="BT14" s="81">
        <v>0</v>
      </c>
      <c r="BU14" s="81">
        <v>0</v>
      </c>
      <c r="BV14" s="81">
        <v>0</v>
      </c>
      <c r="BW14" s="81">
        <v>0</v>
      </c>
      <c r="BX14" s="81">
        <v>0</v>
      </c>
      <c r="BY14" s="81">
        <v>0</v>
      </c>
      <c r="BZ14" s="81">
        <v>0</v>
      </c>
      <c r="CA14" s="81">
        <v>0</v>
      </c>
      <c r="CB14" s="81">
        <v>0</v>
      </c>
      <c r="CC14" s="81">
        <v>0</v>
      </c>
      <c r="CD14" s="81">
        <v>0</v>
      </c>
      <c r="CE14" s="81">
        <v>0</v>
      </c>
      <c r="CF14" s="81">
        <v>0</v>
      </c>
      <c r="CG14" s="81">
        <v>0</v>
      </c>
      <c r="CH14" s="81">
        <v>0</v>
      </c>
      <c r="CI14" s="81">
        <v>0</v>
      </c>
      <c r="CJ14" s="81">
        <v>0</v>
      </c>
      <c r="CK14" s="81">
        <v>0</v>
      </c>
      <c r="CL14" s="81">
        <v>0</v>
      </c>
      <c r="CM14" s="81">
        <v>0</v>
      </c>
      <c r="CN14" s="81">
        <v>0</v>
      </c>
      <c r="CO14" s="81">
        <v>0</v>
      </c>
      <c r="CP14" s="81">
        <v>0</v>
      </c>
      <c r="CQ14" s="81">
        <v>0</v>
      </c>
      <c r="CR14" s="81">
        <v>0</v>
      </c>
      <c r="CS14" s="81">
        <v>0</v>
      </c>
      <c r="CT14" s="81">
        <v>0</v>
      </c>
      <c r="CU14" s="81">
        <v>0</v>
      </c>
      <c r="CV14" s="81">
        <v>0</v>
      </c>
      <c r="CW14" s="81">
        <v>0</v>
      </c>
      <c r="CX14" s="81">
        <v>0</v>
      </c>
      <c r="CY14" s="81">
        <v>0</v>
      </c>
      <c r="CZ14" s="81">
        <v>0</v>
      </c>
      <c r="DA14" s="81">
        <v>0</v>
      </c>
      <c r="DB14" s="81">
        <v>0</v>
      </c>
      <c r="DC14" s="81">
        <v>0</v>
      </c>
      <c r="DD14" s="81">
        <v>0</v>
      </c>
      <c r="DE14" s="81">
        <v>0</v>
      </c>
      <c r="DF14" s="81">
        <v>0</v>
      </c>
      <c r="DG14" s="81">
        <v>0</v>
      </c>
      <c r="DH14" s="81">
        <v>0</v>
      </c>
      <c r="DI14" s="81">
        <v>0</v>
      </c>
    </row>
    <row r="15" spans="1:113" ht="19.5" customHeight="1">
      <c r="A15" s="79" t="s">
        <v>38</v>
      </c>
      <c r="B15" s="79" t="s">
        <v>38</v>
      </c>
      <c r="C15" s="79" t="s">
        <v>38</v>
      </c>
      <c r="D15" s="79" t="s">
        <v>457</v>
      </c>
      <c r="E15" s="80">
        <f t="shared" si="0"/>
        <v>1172.93</v>
      </c>
      <c r="F15" s="80">
        <v>927.53</v>
      </c>
      <c r="G15" s="80">
        <v>441.26</v>
      </c>
      <c r="H15" s="80">
        <v>9.52</v>
      </c>
      <c r="I15" s="80">
        <v>0</v>
      </c>
      <c r="J15" s="80">
        <v>0</v>
      </c>
      <c r="K15" s="80">
        <v>458.75</v>
      </c>
      <c r="L15" s="80">
        <v>0</v>
      </c>
      <c r="M15" s="80">
        <v>0</v>
      </c>
      <c r="N15" s="80">
        <v>0</v>
      </c>
      <c r="O15" s="81">
        <v>0</v>
      </c>
      <c r="P15" s="81">
        <v>3.6</v>
      </c>
      <c r="Q15" s="81">
        <v>0</v>
      </c>
      <c r="R15" s="81">
        <v>0</v>
      </c>
      <c r="S15" s="81">
        <v>14.4</v>
      </c>
      <c r="T15" s="81">
        <v>175.16</v>
      </c>
      <c r="U15" s="81">
        <v>0</v>
      </c>
      <c r="V15" s="81">
        <v>11.5</v>
      </c>
      <c r="W15" s="81">
        <v>8.4</v>
      </c>
      <c r="X15" s="81">
        <v>0</v>
      </c>
      <c r="Y15" s="81">
        <v>0</v>
      </c>
      <c r="Z15" s="81">
        <v>0</v>
      </c>
      <c r="AA15" s="81">
        <v>0</v>
      </c>
      <c r="AB15" s="81">
        <v>0</v>
      </c>
      <c r="AC15" s="81">
        <v>29</v>
      </c>
      <c r="AD15" s="81">
        <v>20.5</v>
      </c>
      <c r="AE15" s="81">
        <v>0</v>
      </c>
      <c r="AF15" s="81">
        <v>0</v>
      </c>
      <c r="AG15" s="81">
        <v>0</v>
      </c>
      <c r="AH15" s="81">
        <v>9.8</v>
      </c>
      <c r="AI15" s="81">
        <v>0</v>
      </c>
      <c r="AJ15" s="81">
        <v>0</v>
      </c>
      <c r="AK15" s="81">
        <v>2.6</v>
      </c>
      <c r="AL15" s="81">
        <v>0</v>
      </c>
      <c r="AM15" s="81">
        <v>0</v>
      </c>
      <c r="AN15" s="81">
        <v>8.8</v>
      </c>
      <c r="AO15" s="81">
        <v>61</v>
      </c>
      <c r="AP15" s="81">
        <v>9.02</v>
      </c>
      <c r="AQ15" s="81">
        <v>13.24</v>
      </c>
      <c r="AR15" s="81">
        <v>0</v>
      </c>
      <c r="AS15" s="81">
        <v>0</v>
      </c>
      <c r="AT15" s="81">
        <v>0</v>
      </c>
      <c r="AU15" s="81">
        <v>1.3</v>
      </c>
      <c r="AV15" s="81">
        <v>0.24</v>
      </c>
      <c r="AW15" s="81">
        <v>0</v>
      </c>
      <c r="AX15" s="81">
        <v>0</v>
      </c>
      <c r="AY15" s="81">
        <v>0</v>
      </c>
      <c r="AZ15" s="81">
        <v>0</v>
      </c>
      <c r="BA15" s="81">
        <v>0</v>
      </c>
      <c r="BB15" s="81">
        <v>0</v>
      </c>
      <c r="BC15" s="81">
        <v>0</v>
      </c>
      <c r="BD15" s="81">
        <v>0</v>
      </c>
      <c r="BE15" s="81">
        <v>0.24</v>
      </c>
      <c r="BF15" s="81">
        <v>0</v>
      </c>
      <c r="BG15" s="81">
        <v>0</v>
      </c>
      <c r="BH15" s="81">
        <v>0</v>
      </c>
      <c r="BI15" s="81">
        <v>0</v>
      </c>
      <c r="BJ15" s="81">
        <v>0</v>
      </c>
      <c r="BK15" s="81">
        <v>0</v>
      </c>
      <c r="BL15" s="81">
        <v>0</v>
      </c>
      <c r="BM15" s="81">
        <v>70</v>
      </c>
      <c r="BN15" s="81">
        <v>0</v>
      </c>
      <c r="BO15" s="81">
        <v>14.5</v>
      </c>
      <c r="BP15" s="81">
        <v>55.5</v>
      </c>
      <c r="BQ15" s="81">
        <v>0</v>
      </c>
      <c r="BR15" s="81">
        <v>0</v>
      </c>
      <c r="BS15" s="81">
        <v>0</v>
      </c>
      <c r="BT15" s="81">
        <v>0</v>
      </c>
      <c r="BU15" s="81">
        <v>0</v>
      </c>
      <c r="BV15" s="81">
        <v>0</v>
      </c>
      <c r="BW15" s="81">
        <v>0</v>
      </c>
      <c r="BX15" s="81">
        <v>0</v>
      </c>
      <c r="BY15" s="81">
        <v>0</v>
      </c>
      <c r="BZ15" s="81">
        <v>0</v>
      </c>
      <c r="CA15" s="81">
        <v>0</v>
      </c>
      <c r="CB15" s="81">
        <v>0</v>
      </c>
      <c r="CC15" s="81">
        <v>0</v>
      </c>
      <c r="CD15" s="81">
        <v>0</v>
      </c>
      <c r="CE15" s="81">
        <v>0</v>
      </c>
      <c r="CF15" s="81">
        <v>0</v>
      </c>
      <c r="CG15" s="81">
        <v>0</v>
      </c>
      <c r="CH15" s="81">
        <v>0</v>
      </c>
      <c r="CI15" s="81">
        <v>0</v>
      </c>
      <c r="CJ15" s="81">
        <v>0</v>
      </c>
      <c r="CK15" s="81">
        <v>0</v>
      </c>
      <c r="CL15" s="81">
        <v>0</v>
      </c>
      <c r="CM15" s="81">
        <v>0</v>
      </c>
      <c r="CN15" s="81">
        <v>0</v>
      </c>
      <c r="CO15" s="81">
        <v>0</v>
      </c>
      <c r="CP15" s="81">
        <v>0</v>
      </c>
      <c r="CQ15" s="81">
        <v>0</v>
      </c>
      <c r="CR15" s="81">
        <v>0</v>
      </c>
      <c r="CS15" s="81">
        <v>0</v>
      </c>
      <c r="CT15" s="81">
        <v>0</v>
      </c>
      <c r="CU15" s="81">
        <v>0</v>
      </c>
      <c r="CV15" s="81">
        <v>0</v>
      </c>
      <c r="CW15" s="81">
        <v>0</v>
      </c>
      <c r="CX15" s="81">
        <v>0</v>
      </c>
      <c r="CY15" s="81">
        <v>0</v>
      </c>
      <c r="CZ15" s="81">
        <v>0</v>
      </c>
      <c r="DA15" s="81">
        <v>0</v>
      </c>
      <c r="DB15" s="81">
        <v>0</v>
      </c>
      <c r="DC15" s="81">
        <v>0</v>
      </c>
      <c r="DD15" s="81">
        <v>0</v>
      </c>
      <c r="DE15" s="81">
        <v>0</v>
      </c>
      <c r="DF15" s="81">
        <v>0</v>
      </c>
      <c r="DG15" s="81">
        <v>0</v>
      </c>
      <c r="DH15" s="81">
        <v>0</v>
      </c>
      <c r="DI15" s="81">
        <v>0</v>
      </c>
    </row>
    <row r="16" spans="1:113" ht="19.5" customHeight="1">
      <c r="A16" s="79" t="s">
        <v>38</v>
      </c>
      <c r="B16" s="79" t="s">
        <v>38</v>
      </c>
      <c r="C16" s="79" t="s">
        <v>38</v>
      </c>
      <c r="D16" s="79" t="s">
        <v>458</v>
      </c>
      <c r="E16" s="80">
        <f t="shared" si="0"/>
        <v>936.93</v>
      </c>
      <c r="F16" s="80">
        <v>913.13</v>
      </c>
      <c r="G16" s="80">
        <v>441.26</v>
      </c>
      <c r="H16" s="80">
        <v>9.52</v>
      </c>
      <c r="I16" s="80">
        <v>0</v>
      </c>
      <c r="J16" s="80">
        <v>0</v>
      </c>
      <c r="K16" s="80">
        <v>458.75</v>
      </c>
      <c r="L16" s="80">
        <v>0</v>
      </c>
      <c r="M16" s="80">
        <v>0</v>
      </c>
      <c r="N16" s="80">
        <v>0</v>
      </c>
      <c r="O16" s="81">
        <v>0</v>
      </c>
      <c r="P16" s="81">
        <v>3.6</v>
      </c>
      <c r="Q16" s="81">
        <v>0</v>
      </c>
      <c r="R16" s="81">
        <v>0</v>
      </c>
      <c r="S16" s="81">
        <v>0</v>
      </c>
      <c r="T16" s="81">
        <v>23.56</v>
      </c>
      <c r="U16" s="81">
        <v>0</v>
      </c>
      <c r="V16" s="81">
        <v>0</v>
      </c>
      <c r="W16" s="81">
        <v>0</v>
      </c>
      <c r="X16" s="81">
        <v>0</v>
      </c>
      <c r="Y16" s="81">
        <v>0</v>
      </c>
      <c r="Z16" s="81">
        <v>0</v>
      </c>
      <c r="AA16" s="81">
        <v>0</v>
      </c>
      <c r="AB16" s="81">
        <v>0</v>
      </c>
      <c r="AC16" s="81">
        <v>0</v>
      </c>
      <c r="AD16" s="81">
        <v>0</v>
      </c>
      <c r="AE16" s="81">
        <v>0</v>
      </c>
      <c r="AF16" s="81">
        <v>0</v>
      </c>
      <c r="AG16" s="81">
        <v>0</v>
      </c>
      <c r="AH16" s="81">
        <v>0</v>
      </c>
      <c r="AI16" s="81">
        <v>0</v>
      </c>
      <c r="AJ16" s="81">
        <v>0</v>
      </c>
      <c r="AK16" s="81">
        <v>0</v>
      </c>
      <c r="AL16" s="81">
        <v>0</v>
      </c>
      <c r="AM16" s="81">
        <v>0</v>
      </c>
      <c r="AN16" s="81">
        <v>0</v>
      </c>
      <c r="AO16" s="81">
        <v>0</v>
      </c>
      <c r="AP16" s="81">
        <v>9.02</v>
      </c>
      <c r="AQ16" s="81">
        <v>13.24</v>
      </c>
      <c r="AR16" s="81">
        <v>0</v>
      </c>
      <c r="AS16" s="81">
        <v>0</v>
      </c>
      <c r="AT16" s="81">
        <v>0</v>
      </c>
      <c r="AU16" s="81">
        <v>1.3</v>
      </c>
      <c r="AV16" s="81">
        <v>0.24</v>
      </c>
      <c r="AW16" s="81">
        <v>0</v>
      </c>
      <c r="AX16" s="81">
        <v>0</v>
      </c>
      <c r="AY16" s="81">
        <v>0</v>
      </c>
      <c r="AZ16" s="81">
        <v>0</v>
      </c>
      <c r="BA16" s="81">
        <v>0</v>
      </c>
      <c r="BB16" s="81">
        <v>0</v>
      </c>
      <c r="BC16" s="81">
        <v>0</v>
      </c>
      <c r="BD16" s="81">
        <v>0</v>
      </c>
      <c r="BE16" s="81">
        <v>0.24</v>
      </c>
      <c r="BF16" s="81">
        <v>0</v>
      </c>
      <c r="BG16" s="81">
        <v>0</v>
      </c>
      <c r="BH16" s="81">
        <v>0</v>
      </c>
      <c r="BI16" s="81">
        <v>0</v>
      </c>
      <c r="BJ16" s="81">
        <v>0</v>
      </c>
      <c r="BK16" s="81">
        <v>0</v>
      </c>
      <c r="BL16" s="81">
        <v>0</v>
      </c>
      <c r="BM16" s="81">
        <v>0</v>
      </c>
      <c r="BN16" s="81">
        <v>0</v>
      </c>
      <c r="BO16" s="81">
        <v>0</v>
      </c>
      <c r="BP16" s="81">
        <v>0</v>
      </c>
      <c r="BQ16" s="81">
        <v>0</v>
      </c>
      <c r="BR16" s="81">
        <v>0</v>
      </c>
      <c r="BS16" s="81">
        <v>0</v>
      </c>
      <c r="BT16" s="81">
        <v>0</v>
      </c>
      <c r="BU16" s="81">
        <v>0</v>
      </c>
      <c r="BV16" s="81">
        <v>0</v>
      </c>
      <c r="BW16" s="81">
        <v>0</v>
      </c>
      <c r="BX16" s="81">
        <v>0</v>
      </c>
      <c r="BY16" s="81">
        <v>0</v>
      </c>
      <c r="BZ16" s="81">
        <v>0</v>
      </c>
      <c r="CA16" s="81">
        <v>0</v>
      </c>
      <c r="CB16" s="81">
        <v>0</v>
      </c>
      <c r="CC16" s="81">
        <v>0</v>
      </c>
      <c r="CD16" s="81">
        <v>0</v>
      </c>
      <c r="CE16" s="81">
        <v>0</v>
      </c>
      <c r="CF16" s="81">
        <v>0</v>
      </c>
      <c r="CG16" s="81">
        <v>0</v>
      </c>
      <c r="CH16" s="81">
        <v>0</v>
      </c>
      <c r="CI16" s="81">
        <v>0</v>
      </c>
      <c r="CJ16" s="81">
        <v>0</v>
      </c>
      <c r="CK16" s="81">
        <v>0</v>
      </c>
      <c r="CL16" s="81">
        <v>0</v>
      </c>
      <c r="CM16" s="81">
        <v>0</v>
      </c>
      <c r="CN16" s="81">
        <v>0</v>
      </c>
      <c r="CO16" s="81">
        <v>0</v>
      </c>
      <c r="CP16" s="81">
        <v>0</v>
      </c>
      <c r="CQ16" s="81">
        <v>0</v>
      </c>
      <c r="CR16" s="81">
        <v>0</v>
      </c>
      <c r="CS16" s="81">
        <v>0</v>
      </c>
      <c r="CT16" s="81">
        <v>0</v>
      </c>
      <c r="CU16" s="81">
        <v>0</v>
      </c>
      <c r="CV16" s="81">
        <v>0</v>
      </c>
      <c r="CW16" s="81">
        <v>0</v>
      </c>
      <c r="CX16" s="81">
        <v>0</v>
      </c>
      <c r="CY16" s="81">
        <v>0</v>
      </c>
      <c r="CZ16" s="81">
        <v>0</v>
      </c>
      <c r="DA16" s="81">
        <v>0</v>
      </c>
      <c r="DB16" s="81">
        <v>0</v>
      </c>
      <c r="DC16" s="81">
        <v>0</v>
      </c>
      <c r="DD16" s="81">
        <v>0</v>
      </c>
      <c r="DE16" s="81">
        <v>0</v>
      </c>
      <c r="DF16" s="81">
        <v>0</v>
      </c>
      <c r="DG16" s="81">
        <v>0</v>
      </c>
      <c r="DH16" s="81">
        <v>0</v>
      </c>
      <c r="DI16" s="81">
        <v>0</v>
      </c>
    </row>
    <row r="17" spans="1:113" ht="19.5" customHeight="1">
      <c r="A17" s="79" t="s">
        <v>144</v>
      </c>
      <c r="B17" s="79" t="s">
        <v>84</v>
      </c>
      <c r="C17" s="79" t="s">
        <v>93</v>
      </c>
      <c r="D17" s="79" t="s">
        <v>175</v>
      </c>
      <c r="E17" s="80">
        <f t="shared" si="0"/>
        <v>936.93</v>
      </c>
      <c r="F17" s="80">
        <v>913.13</v>
      </c>
      <c r="G17" s="80">
        <v>441.26</v>
      </c>
      <c r="H17" s="80">
        <v>9.52</v>
      </c>
      <c r="I17" s="80">
        <v>0</v>
      </c>
      <c r="J17" s="80">
        <v>0</v>
      </c>
      <c r="K17" s="80">
        <v>458.75</v>
      </c>
      <c r="L17" s="80">
        <v>0</v>
      </c>
      <c r="M17" s="80">
        <v>0</v>
      </c>
      <c r="N17" s="80">
        <v>0</v>
      </c>
      <c r="O17" s="81">
        <v>0</v>
      </c>
      <c r="P17" s="81">
        <v>3.6</v>
      </c>
      <c r="Q17" s="81">
        <v>0</v>
      </c>
      <c r="R17" s="81">
        <v>0</v>
      </c>
      <c r="S17" s="81">
        <v>0</v>
      </c>
      <c r="T17" s="81">
        <v>23.56</v>
      </c>
      <c r="U17" s="81">
        <v>0</v>
      </c>
      <c r="V17" s="81">
        <v>0</v>
      </c>
      <c r="W17" s="81">
        <v>0</v>
      </c>
      <c r="X17" s="81">
        <v>0</v>
      </c>
      <c r="Y17" s="81">
        <v>0</v>
      </c>
      <c r="Z17" s="81">
        <v>0</v>
      </c>
      <c r="AA17" s="81">
        <v>0</v>
      </c>
      <c r="AB17" s="81">
        <v>0</v>
      </c>
      <c r="AC17" s="81">
        <v>0</v>
      </c>
      <c r="AD17" s="81">
        <v>0</v>
      </c>
      <c r="AE17" s="81">
        <v>0</v>
      </c>
      <c r="AF17" s="81">
        <v>0</v>
      </c>
      <c r="AG17" s="81">
        <v>0</v>
      </c>
      <c r="AH17" s="81">
        <v>0</v>
      </c>
      <c r="AI17" s="81">
        <v>0</v>
      </c>
      <c r="AJ17" s="81">
        <v>0</v>
      </c>
      <c r="AK17" s="81">
        <v>0</v>
      </c>
      <c r="AL17" s="81">
        <v>0</v>
      </c>
      <c r="AM17" s="81">
        <v>0</v>
      </c>
      <c r="AN17" s="81">
        <v>0</v>
      </c>
      <c r="AO17" s="81">
        <v>0</v>
      </c>
      <c r="AP17" s="81">
        <v>9.02</v>
      </c>
      <c r="AQ17" s="81">
        <v>13.24</v>
      </c>
      <c r="AR17" s="81">
        <v>0</v>
      </c>
      <c r="AS17" s="81">
        <v>0</v>
      </c>
      <c r="AT17" s="81">
        <v>0</v>
      </c>
      <c r="AU17" s="81">
        <v>1.3</v>
      </c>
      <c r="AV17" s="81">
        <v>0.24</v>
      </c>
      <c r="AW17" s="81">
        <v>0</v>
      </c>
      <c r="AX17" s="81">
        <v>0</v>
      </c>
      <c r="AY17" s="81">
        <v>0</v>
      </c>
      <c r="AZ17" s="81">
        <v>0</v>
      </c>
      <c r="BA17" s="81">
        <v>0</v>
      </c>
      <c r="BB17" s="81">
        <v>0</v>
      </c>
      <c r="BC17" s="81">
        <v>0</v>
      </c>
      <c r="BD17" s="81">
        <v>0</v>
      </c>
      <c r="BE17" s="81">
        <v>0.24</v>
      </c>
      <c r="BF17" s="81">
        <v>0</v>
      </c>
      <c r="BG17" s="81">
        <v>0</v>
      </c>
      <c r="BH17" s="81">
        <v>0</v>
      </c>
      <c r="BI17" s="81">
        <v>0</v>
      </c>
      <c r="BJ17" s="81">
        <v>0</v>
      </c>
      <c r="BK17" s="81">
        <v>0</v>
      </c>
      <c r="BL17" s="81">
        <v>0</v>
      </c>
      <c r="BM17" s="81">
        <v>0</v>
      </c>
      <c r="BN17" s="81">
        <v>0</v>
      </c>
      <c r="BO17" s="81">
        <v>0</v>
      </c>
      <c r="BP17" s="81">
        <v>0</v>
      </c>
      <c r="BQ17" s="81">
        <v>0</v>
      </c>
      <c r="BR17" s="81">
        <v>0</v>
      </c>
      <c r="BS17" s="81">
        <v>0</v>
      </c>
      <c r="BT17" s="81">
        <v>0</v>
      </c>
      <c r="BU17" s="81">
        <v>0</v>
      </c>
      <c r="BV17" s="81">
        <v>0</v>
      </c>
      <c r="BW17" s="81">
        <v>0</v>
      </c>
      <c r="BX17" s="81">
        <v>0</v>
      </c>
      <c r="BY17" s="81">
        <v>0</v>
      </c>
      <c r="BZ17" s="81">
        <v>0</v>
      </c>
      <c r="CA17" s="81">
        <v>0</v>
      </c>
      <c r="CB17" s="81">
        <v>0</v>
      </c>
      <c r="CC17" s="81">
        <v>0</v>
      </c>
      <c r="CD17" s="81">
        <v>0</v>
      </c>
      <c r="CE17" s="81">
        <v>0</v>
      </c>
      <c r="CF17" s="81">
        <v>0</v>
      </c>
      <c r="CG17" s="81">
        <v>0</v>
      </c>
      <c r="CH17" s="81">
        <v>0</v>
      </c>
      <c r="CI17" s="81">
        <v>0</v>
      </c>
      <c r="CJ17" s="81">
        <v>0</v>
      </c>
      <c r="CK17" s="81">
        <v>0</v>
      </c>
      <c r="CL17" s="81">
        <v>0</v>
      </c>
      <c r="CM17" s="81">
        <v>0</v>
      </c>
      <c r="CN17" s="81">
        <v>0</v>
      </c>
      <c r="CO17" s="81">
        <v>0</v>
      </c>
      <c r="CP17" s="81">
        <v>0</v>
      </c>
      <c r="CQ17" s="81">
        <v>0</v>
      </c>
      <c r="CR17" s="81">
        <v>0</v>
      </c>
      <c r="CS17" s="81">
        <v>0</v>
      </c>
      <c r="CT17" s="81">
        <v>0</v>
      </c>
      <c r="CU17" s="81">
        <v>0</v>
      </c>
      <c r="CV17" s="81">
        <v>0</v>
      </c>
      <c r="CW17" s="81">
        <v>0</v>
      </c>
      <c r="CX17" s="81">
        <v>0</v>
      </c>
      <c r="CY17" s="81">
        <v>0</v>
      </c>
      <c r="CZ17" s="81">
        <v>0</v>
      </c>
      <c r="DA17" s="81">
        <v>0</v>
      </c>
      <c r="DB17" s="81">
        <v>0</v>
      </c>
      <c r="DC17" s="81">
        <v>0</v>
      </c>
      <c r="DD17" s="81">
        <v>0</v>
      </c>
      <c r="DE17" s="81">
        <v>0</v>
      </c>
      <c r="DF17" s="81">
        <v>0</v>
      </c>
      <c r="DG17" s="81">
        <v>0</v>
      </c>
      <c r="DH17" s="81">
        <v>0</v>
      </c>
      <c r="DI17" s="81">
        <v>0</v>
      </c>
    </row>
    <row r="18" spans="1:113" ht="19.5" customHeight="1">
      <c r="A18" s="79" t="s">
        <v>38</v>
      </c>
      <c r="B18" s="79" t="s">
        <v>38</v>
      </c>
      <c r="C18" s="79" t="s">
        <v>38</v>
      </c>
      <c r="D18" s="79" t="s">
        <v>459</v>
      </c>
      <c r="E18" s="80">
        <f t="shared" si="0"/>
        <v>40</v>
      </c>
      <c r="F18" s="80">
        <v>7.2</v>
      </c>
      <c r="G18" s="80">
        <v>0</v>
      </c>
      <c r="H18" s="80">
        <v>0</v>
      </c>
      <c r="I18" s="80">
        <v>0</v>
      </c>
      <c r="J18" s="80">
        <v>0</v>
      </c>
      <c r="K18" s="80">
        <v>0</v>
      </c>
      <c r="L18" s="80">
        <v>0</v>
      </c>
      <c r="M18" s="80">
        <v>0</v>
      </c>
      <c r="N18" s="80">
        <v>0</v>
      </c>
      <c r="O18" s="81">
        <v>0</v>
      </c>
      <c r="P18" s="81">
        <v>0</v>
      </c>
      <c r="Q18" s="81">
        <v>0</v>
      </c>
      <c r="R18" s="81">
        <v>0</v>
      </c>
      <c r="S18" s="81">
        <v>7.2</v>
      </c>
      <c r="T18" s="81">
        <v>32.8</v>
      </c>
      <c r="U18" s="81">
        <v>0</v>
      </c>
      <c r="V18" s="81">
        <v>4</v>
      </c>
      <c r="W18" s="81">
        <v>4.2</v>
      </c>
      <c r="X18" s="81">
        <v>0</v>
      </c>
      <c r="Y18" s="81">
        <v>0</v>
      </c>
      <c r="Z18" s="81">
        <v>0</v>
      </c>
      <c r="AA18" s="81">
        <v>0</v>
      </c>
      <c r="AB18" s="81">
        <v>0</v>
      </c>
      <c r="AC18" s="81">
        <v>0</v>
      </c>
      <c r="AD18" s="81">
        <v>9</v>
      </c>
      <c r="AE18" s="81">
        <v>0</v>
      </c>
      <c r="AF18" s="81">
        <v>0</v>
      </c>
      <c r="AG18" s="81">
        <v>0</v>
      </c>
      <c r="AH18" s="81">
        <v>4.8</v>
      </c>
      <c r="AI18" s="81">
        <v>0</v>
      </c>
      <c r="AJ18" s="81">
        <v>0</v>
      </c>
      <c r="AK18" s="81">
        <v>0</v>
      </c>
      <c r="AL18" s="81">
        <v>0</v>
      </c>
      <c r="AM18" s="81">
        <v>0</v>
      </c>
      <c r="AN18" s="81">
        <v>4.8</v>
      </c>
      <c r="AO18" s="81">
        <v>6</v>
      </c>
      <c r="AP18" s="81">
        <v>0</v>
      </c>
      <c r="AQ18" s="81">
        <v>0</v>
      </c>
      <c r="AR18" s="81">
        <v>0</v>
      </c>
      <c r="AS18" s="81">
        <v>0</v>
      </c>
      <c r="AT18" s="81">
        <v>0</v>
      </c>
      <c r="AU18" s="81">
        <v>0</v>
      </c>
      <c r="AV18" s="81">
        <v>0</v>
      </c>
      <c r="AW18" s="81">
        <v>0</v>
      </c>
      <c r="AX18" s="81">
        <v>0</v>
      </c>
      <c r="AY18" s="81">
        <v>0</v>
      </c>
      <c r="AZ18" s="81">
        <v>0</v>
      </c>
      <c r="BA18" s="81">
        <v>0</v>
      </c>
      <c r="BB18" s="81">
        <v>0</v>
      </c>
      <c r="BC18" s="81">
        <v>0</v>
      </c>
      <c r="BD18" s="81">
        <v>0</v>
      </c>
      <c r="BE18" s="81">
        <v>0</v>
      </c>
      <c r="BF18" s="81">
        <v>0</v>
      </c>
      <c r="BG18" s="81">
        <v>0</v>
      </c>
      <c r="BH18" s="81">
        <v>0</v>
      </c>
      <c r="BI18" s="81">
        <v>0</v>
      </c>
      <c r="BJ18" s="81">
        <v>0</v>
      </c>
      <c r="BK18" s="81">
        <v>0</v>
      </c>
      <c r="BL18" s="81">
        <v>0</v>
      </c>
      <c r="BM18" s="81">
        <v>0</v>
      </c>
      <c r="BN18" s="81">
        <v>0</v>
      </c>
      <c r="BO18" s="81">
        <v>0</v>
      </c>
      <c r="BP18" s="81">
        <v>0</v>
      </c>
      <c r="BQ18" s="81">
        <v>0</v>
      </c>
      <c r="BR18" s="81">
        <v>0</v>
      </c>
      <c r="BS18" s="81">
        <v>0</v>
      </c>
      <c r="BT18" s="81">
        <v>0</v>
      </c>
      <c r="BU18" s="81">
        <v>0</v>
      </c>
      <c r="BV18" s="81">
        <v>0</v>
      </c>
      <c r="BW18" s="81">
        <v>0</v>
      </c>
      <c r="BX18" s="81">
        <v>0</v>
      </c>
      <c r="BY18" s="81">
        <v>0</v>
      </c>
      <c r="BZ18" s="81">
        <v>0</v>
      </c>
      <c r="CA18" s="81">
        <v>0</v>
      </c>
      <c r="CB18" s="81">
        <v>0</v>
      </c>
      <c r="CC18" s="81">
        <v>0</v>
      </c>
      <c r="CD18" s="81">
        <v>0</v>
      </c>
      <c r="CE18" s="81">
        <v>0</v>
      </c>
      <c r="CF18" s="81">
        <v>0</v>
      </c>
      <c r="CG18" s="81">
        <v>0</v>
      </c>
      <c r="CH18" s="81">
        <v>0</v>
      </c>
      <c r="CI18" s="81">
        <v>0</v>
      </c>
      <c r="CJ18" s="81">
        <v>0</v>
      </c>
      <c r="CK18" s="81">
        <v>0</v>
      </c>
      <c r="CL18" s="81">
        <v>0</v>
      </c>
      <c r="CM18" s="81">
        <v>0</v>
      </c>
      <c r="CN18" s="81">
        <v>0</v>
      </c>
      <c r="CO18" s="81">
        <v>0</v>
      </c>
      <c r="CP18" s="81">
        <v>0</v>
      </c>
      <c r="CQ18" s="81">
        <v>0</v>
      </c>
      <c r="CR18" s="81">
        <v>0</v>
      </c>
      <c r="CS18" s="81">
        <v>0</v>
      </c>
      <c r="CT18" s="81">
        <v>0</v>
      </c>
      <c r="CU18" s="81">
        <v>0</v>
      </c>
      <c r="CV18" s="81">
        <v>0</v>
      </c>
      <c r="CW18" s="81">
        <v>0</v>
      </c>
      <c r="CX18" s="81">
        <v>0</v>
      </c>
      <c r="CY18" s="81">
        <v>0</v>
      </c>
      <c r="CZ18" s="81">
        <v>0</v>
      </c>
      <c r="DA18" s="81">
        <v>0</v>
      </c>
      <c r="DB18" s="81">
        <v>0</v>
      </c>
      <c r="DC18" s="81">
        <v>0</v>
      </c>
      <c r="DD18" s="81">
        <v>0</v>
      </c>
      <c r="DE18" s="81">
        <v>0</v>
      </c>
      <c r="DF18" s="81">
        <v>0</v>
      </c>
      <c r="DG18" s="81">
        <v>0</v>
      </c>
      <c r="DH18" s="81">
        <v>0</v>
      </c>
      <c r="DI18" s="81">
        <v>0</v>
      </c>
    </row>
    <row r="19" spans="1:113" ht="19.5" customHeight="1">
      <c r="A19" s="79" t="s">
        <v>144</v>
      </c>
      <c r="B19" s="79" t="s">
        <v>166</v>
      </c>
      <c r="C19" s="79" t="s">
        <v>85</v>
      </c>
      <c r="D19" s="79" t="s">
        <v>177</v>
      </c>
      <c r="E19" s="80">
        <f t="shared" si="0"/>
        <v>40</v>
      </c>
      <c r="F19" s="80">
        <v>7.2</v>
      </c>
      <c r="G19" s="80">
        <v>0</v>
      </c>
      <c r="H19" s="80">
        <v>0</v>
      </c>
      <c r="I19" s="80">
        <v>0</v>
      </c>
      <c r="J19" s="80">
        <v>0</v>
      </c>
      <c r="K19" s="80">
        <v>0</v>
      </c>
      <c r="L19" s="80">
        <v>0</v>
      </c>
      <c r="M19" s="80">
        <v>0</v>
      </c>
      <c r="N19" s="80">
        <v>0</v>
      </c>
      <c r="O19" s="81">
        <v>0</v>
      </c>
      <c r="P19" s="81">
        <v>0</v>
      </c>
      <c r="Q19" s="81">
        <v>0</v>
      </c>
      <c r="R19" s="81">
        <v>0</v>
      </c>
      <c r="S19" s="81">
        <v>7.2</v>
      </c>
      <c r="T19" s="81">
        <v>32.8</v>
      </c>
      <c r="U19" s="81">
        <v>0</v>
      </c>
      <c r="V19" s="81">
        <v>4</v>
      </c>
      <c r="W19" s="81">
        <v>4.2</v>
      </c>
      <c r="X19" s="81">
        <v>0</v>
      </c>
      <c r="Y19" s="81">
        <v>0</v>
      </c>
      <c r="Z19" s="81">
        <v>0</v>
      </c>
      <c r="AA19" s="81">
        <v>0</v>
      </c>
      <c r="AB19" s="81">
        <v>0</v>
      </c>
      <c r="AC19" s="81">
        <v>0</v>
      </c>
      <c r="AD19" s="81">
        <v>9</v>
      </c>
      <c r="AE19" s="81">
        <v>0</v>
      </c>
      <c r="AF19" s="81">
        <v>0</v>
      </c>
      <c r="AG19" s="81">
        <v>0</v>
      </c>
      <c r="AH19" s="81">
        <v>4.8</v>
      </c>
      <c r="AI19" s="81">
        <v>0</v>
      </c>
      <c r="AJ19" s="81">
        <v>0</v>
      </c>
      <c r="AK19" s="81">
        <v>0</v>
      </c>
      <c r="AL19" s="81">
        <v>0</v>
      </c>
      <c r="AM19" s="81">
        <v>0</v>
      </c>
      <c r="AN19" s="81">
        <v>4.8</v>
      </c>
      <c r="AO19" s="81">
        <v>6</v>
      </c>
      <c r="AP19" s="81">
        <v>0</v>
      </c>
      <c r="AQ19" s="81">
        <v>0</v>
      </c>
      <c r="AR19" s="81">
        <v>0</v>
      </c>
      <c r="AS19" s="81">
        <v>0</v>
      </c>
      <c r="AT19" s="81">
        <v>0</v>
      </c>
      <c r="AU19" s="81">
        <v>0</v>
      </c>
      <c r="AV19" s="81">
        <v>0</v>
      </c>
      <c r="AW19" s="81">
        <v>0</v>
      </c>
      <c r="AX19" s="81">
        <v>0</v>
      </c>
      <c r="AY19" s="81">
        <v>0</v>
      </c>
      <c r="AZ19" s="81">
        <v>0</v>
      </c>
      <c r="BA19" s="81">
        <v>0</v>
      </c>
      <c r="BB19" s="81">
        <v>0</v>
      </c>
      <c r="BC19" s="81">
        <v>0</v>
      </c>
      <c r="BD19" s="81">
        <v>0</v>
      </c>
      <c r="BE19" s="81">
        <v>0</v>
      </c>
      <c r="BF19" s="81">
        <v>0</v>
      </c>
      <c r="BG19" s="81">
        <v>0</v>
      </c>
      <c r="BH19" s="81">
        <v>0</v>
      </c>
      <c r="BI19" s="81">
        <v>0</v>
      </c>
      <c r="BJ19" s="81">
        <v>0</v>
      </c>
      <c r="BK19" s="81">
        <v>0</v>
      </c>
      <c r="BL19" s="81">
        <v>0</v>
      </c>
      <c r="BM19" s="81">
        <v>0</v>
      </c>
      <c r="BN19" s="81">
        <v>0</v>
      </c>
      <c r="BO19" s="81">
        <v>0</v>
      </c>
      <c r="BP19" s="81">
        <v>0</v>
      </c>
      <c r="BQ19" s="81">
        <v>0</v>
      </c>
      <c r="BR19" s="81">
        <v>0</v>
      </c>
      <c r="BS19" s="81">
        <v>0</v>
      </c>
      <c r="BT19" s="81">
        <v>0</v>
      </c>
      <c r="BU19" s="81">
        <v>0</v>
      </c>
      <c r="BV19" s="81">
        <v>0</v>
      </c>
      <c r="BW19" s="81">
        <v>0</v>
      </c>
      <c r="BX19" s="81">
        <v>0</v>
      </c>
      <c r="BY19" s="81">
        <v>0</v>
      </c>
      <c r="BZ19" s="81">
        <v>0</v>
      </c>
      <c r="CA19" s="81">
        <v>0</v>
      </c>
      <c r="CB19" s="81">
        <v>0</v>
      </c>
      <c r="CC19" s="81">
        <v>0</v>
      </c>
      <c r="CD19" s="81">
        <v>0</v>
      </c>
      <c r="CE19" s="81">
        <v>0</v>
      </c>
      <c r="CF19" s="81">
        <v>0</v>
      </c>
      <c r="CG19" s="81">
        <v>0</v>
      </c>
      <c r="CH19" s="81">
        <v>0</v>
      </c>
      <c r="CI19" s="81">
        <v>0</v>
      </c>
      <c r="CJ19" s="81">
        <v>0</v>
      </c>
      <c r="CK19" s="81">
        <v>0</v>
      </c>
      <c r="CL19" s="81">
        <v>0</v>
      </c>
      <c r="CM19" s="81">
        <v>0</v>
      </c>
      <c r="CN19" s="81">
        <v>0</v>
      </c>
      <c r="CO19" s="81">
        <v>0</v>
      </c>
      <c r="CP19" s="81">
        <v>0</v>
      </c>
      <c r="CQ19" s="81">
        <v>0</v>
      </c>
      <c r="CR19" s="81">
        <v>0</v>
      </c>
      <c r="CS19" s="81">
        <v>0</v>
      </c>
      <c r="CT19" s="81">
        <v>0</v>
      </c>
      <c r="CU19" s="81">
        <v>0</v>
      </c>
      <c r="CV19" s="81">
        <v>0</v>
      </c>
      <c r="CW19" s="81">
        <v>0</v>
      </c>
      <c r="CX19" s="81">
        <v>0</v>
      </c>
      <c r="CY19" s="81">
        <v>0</v>
      </c>
      <c r="CZ19" s="81">
        <v>0</v>
      </c>
      <c r="DA19" s="81">
        <v>0</v>
      </c>
      <c r="DB19" s="81">
        <v>0</v>
      </c>
      <c r="DC19" s="81">
        <v>0</v>
      </c>
      <c r="DD19" s="81">
        <v>0</v>
      </c>
      <c r="DE19" s="81">
        <v>0</v>
      </c>
      <c r="DF19" s="81">
        <v>0</v>
      </c>
      <c r="DG19" s="81">
        <v>0</v>
      </c>
      <c r="DH19" s="81">
        <v>0</v>
      </c>
      <c r="DI19" s="81">
        <v>0</v>
      </c>
    </row>
    <row r="20" spans="1:113" ht="19.5" customHeight="1">
      <c r="A20" s="79" t="s">
        <v>38</v>
      </c>
      <c r="B20" s="79" t="s">
        <v>38</v>
      </c>
      <c r="C20" s="79" t="s">
        <v>38</v>
      </c>
      <c r="D20" s="79" t="s">
        <v>460</v>
      </c>
      <c r="E20" s="80">
        <f t="shared" si="0"/>
        <v>196</v>
      </c>
      <c r="F20" s="80">
        <v>7.2</v>
      </c>
      <c r="G20" s="80">
        <v>0</v>
      </c>
      <c r="H20" s="80">
        <v>0</v>
      </c>
      <c r="I20" s="80">
        <v>0</v>
      </c>
      <c r="J20" s="80">
        <v>0</v>
      </c>
      <c r="K20" s="80">
        <v>0</v>
      </c>
      <c r="L20" s="80">
        <v>0</v>
      </c>
      <c r="M20" s="80">
        <v>0</v>
      </c>
      <c r="N20" s="80">
        <v>0</v>
      </c>
      <c r="O20" s="81">
        <v>0</v>
      </c>
      <c r="P20" s="81">
        <v>0</v>
      </c>
      <c r="Q20" s="81">
        <v>0</v>
      </c>
      <c r="R20" s="81">
        <v>0</v>
      </c>
      <c r="S20" s="81">
        <v>7.2</v>
      </c>
      <c r="T20" s="81">
        <v>118.8</v>
      </c>
      <c r="U20" s="81">
        <v>0</v>
      </c>
      <c r="V20" s="81">
        <v>7.5</v>
      </c>
      <c r="W20" s="81">
        <v>4.2</v>
      </c>
      <c r="X20" s="81">
        <v>0</v>
      </c>
      <c r="Y20" s="81">
        <v>0</v>
      </c>
      <c r="Z20" s="81">
        <v>0</v>
      </c>
      <c r="AA20" s="81">
        <v>0</v>
      </c>
      <c r="AB20" s="81">
        <v>0</v>
      </c>
      <c r="AC20" s="81">
        <v>29</v>
      </c>
      <c r="AD20" s="81">
        <v>11.5</v>
      </c>
      <c r="AE20" s="81">
        <v>0</v>
      </c>
      <c r="AF20" s="81">
        <v>0</v>
      </c>
      <c r="AG20" s="81">
        <v>0</v>
      </c>
      <c r="AH20" s="81">
        <v>5</v>
      </c>
      <c r="AI20" s="81">
        <v>0</v>
      </c>
      <c r="AJ20" s="81">
        <v>0</v>
      </c>
      <c r="AK20" s="81">
        <v>2.6</v>
      </c>
      <c r="AL20" s="81">
        <v>0</v>
      </c>
      <c r="AM20" s="81">
        <v>0</v>
      </c>
      <c r="AN20" s="81">
        <v>4</v>
      </c>
      <c r="AO20" s="81">
        <v>55</v>
      </c>
      <c r="AP20" s="81">
        <v>0</v>
      </c>
      <c r="AQ20" s="81">
        <v>0</v>
      </c>
      <c r="AR20" s="81">
        <v>0</v>
      </c>
      <c r="AS20" s="81">
        <v>0</v>
      </c>
      <c r="AT20" s="81">
        <v>0</v>
      </c>
      <c r="AU20" s="81">
        <v>0</v>
      </c>
      <c r="AV20" s="81">
        <v>0</v>
      </c>
      <c r="AW20" s="81">
        <v>0</v>
      </c>
      <c r="AX20" s="81">
        <v>0</v>
      </c>
      <c r="AY20" s="81">
        <v>0</v>
      </c>
      <c r="AZ20" s="81">
        <v>0</v>
      </c>
      <c r="BA20" s="81">
        <v>0</v>
      </c>
      <c r="BB20" s="81">
        <v>0</v>
      </c>
      <c r="BC20" s="81">
        <v>0</v>
      </c>
      <c r="BD20" s="81">
        <v>0</v>
      </c>
      <c r="BE20" s="81">
        <v>0</v>
      </c>
      <c r="BF20" s="81">
        <v>0</v>
      </c>
      <c r="BG20" s="81">
        <v>0</v>
      </c>
      <c r="BH20" s="81">
        <v>0</v>
      </c>
      <c r="BI20" s="81">
        <v>0</v>
      </c>
      <c r="BJ20" s="81">
        <v>0</v>
      </c>
      <c r="BK20" s="81">
        <v>0</v>
      </c>
      <c r="BL20" s="81">
        <v>0</v>
      </c>
      <c r="BM20" s="81">
        <v>70</v>
      </c>
      <c r="BN20" s="81">
        <v>0</v>
      </c>
      <c r="BO20" s="81">
        <v>14.5</v>
      </c>
      <c r="BP20" s="81">
        <v>55.5</v>
      </c>
      <c r="BQ20" s="81">
        <v>0</v>
      </c>
      <c r="BR20" s="81">
        <v>0</v>
      </c>
      <c r="BS20" s="81">
        <v>0</v>
      </c>
      <c r="BT20" s="81">
        <v>0</v>
      </c>
      <c r="BU20" s="81">
        <v>0</v>
      </c>
      <c r="BV20" s="81">
        <v>0</v>
      </c>
      <c r="BW20" s="81">
        <v>0</v>
      </c>
      <c r="BX20" s="81">
        <v>0</v>
      </c>
      <c r="BY20" s="81">
        <v>0</v>
      </c>
      <c r="BZ20" s="81">
        <v>0</v>
      </c>
      <c r="CA20" s="81">
        <v>0</v>
      </c>
      <c r="CB20" s="81">
        <v>0</v>
      </c>
      <c r="CC20" s="81">
        <v>0</v>
      </c>
      <c r="CD20" s="81">
        <v>0</v>
      </c>
      <c r="CE20" s="81">
        <v>0</v>
      </c>
      <c r="CF20" s="81">
        <v>0</v>
      </c>
      <c r="CG20" s="81">
        <v>0</v>
      </c>
      <c r="CH20" s="81">
        <v>0</v>
      </c>
      <c r="CI20" s="81">
        <v>0</v>
      </c>
      <c r="CJ20" s="81">
        <v>0</v>
      </c>
      <c r="CK20" s="81">
        <v>0</v>
      </c>
      <c r="CL20" s="81">
        <v>0</v>
      </c>
      <c r="CM20" s="81">
        <v>0</v>
      </c>
      <c r="CN20" s="81">
        <v>0</v>
      </c>
      <c r="CO20" s="81">
        <v>0</v>
      </c>
      <c r="CP20" s="81">
        <v>0</v>
      </c>
      <c r="CQ20" s="81">
        <v>0</v>
      </c>
      <c r="CR20" s="81">
        <v>0</v>
      </c>
      <c r="CS20" s="81">
        <v>0</v>
      </c>
      <c r="CT20" s="81">
        <v>0</v>
      </c>
      <c r="CU20" s="81">
        <v>0</v>
      </c>
      <c r="CV20" s="81">
        <v>0</v>
      </c>
      <c r="CW20" s="81">
        <v>0</v>
      </c>
      <c r="CX20" s="81">
        <v>0</v>
      </c>
      <c r="CY20" s="81">
        <v>0</v>
      </c>
      <c r="CZ20" s="81">
        <v>0</v>
      </c>
      <c r="DA20" s="81">
        <v>0</v>
      </c>
      <c r="DB20" s="81">
        <v>0</v>
      </c>
      <c r="DC20" s="81">
        <v>0</v>
      </c>
      <c r="DD20" s="81">
        <v>0</v>
      </c>
      <c r="DE20" s="81">
        <v>0</v>
      </c>
      <c r="DF20" s="81">
        <v>0</v>
      </c>
      <c r="DG20" s="81">
        <v>0</v>
      </c>
      <c r="DH20" s="81">
        <v>0</v>
      </c>
      <c r="DI20" s="81">
        <v>0</v>
      </c>
    </row>
    <row r="21" spans="1:113" ht="19.5" customHeight="1">
      <c r="A21" s="79" t="s">
        <v>144</v>
      </c>
      <c r="B21" s="79" t="s">
        <v>85</v>
      </c>
      <c r="C21" s="79" t="s">
        <v>85</v>
      </c>
      <c r="D21" s="79" t="s">
        <v>179</v>
      </c>
      <c r="E21" s="80">
        <f t="shared" si="0"/>
        <v>196</v>
      </c>
      <c r="F21" s="80">
        <v>7.2</v>
      </c>
      <c r="G21" s="80">
        <v>0</v>
      </c>
      <c r="H21" s="80">
        <v>0</v>
      </c>
      <c r="I21" s="80">
        <v>0</v>
      </c>
      <c r="J21" s="80">
        <v>0</v>
      </c>
      <c r="K21" s="80">
        <v>0</v>
      </c>
      <c r="L21" s="80">
        <v>0</v>
      </c>
      <c r="M21" s="80">
        <v>0</v>
      </c>
      <c r="N21" s="80">
        <v>0</v>
      </c>
      <c r="O21" s="81">
        <v>0</v>
      </c>
      <c r="P21" s="81">
        <v>0</v>
      </c>
      <c r="Q21" s="81">
        <v>0</v>
      </c>
      <c r="R21" s="81">
        <v>0</v>
      </c>
      <c r="S21" s="81">
        <v>7.2</v>
      </c>
      <c r="T21" s="81">
        <v>118.8</v>
      </c>
      <c r="U21" s="81">
        <v>0</v>
      </c>
      <c r="V21" s="81">
        <v>7.5</v>
      </c>
      <c r="W21" s="81">
        <v>4.2</v>
      </c>
      <c r="X21" s="81">
        <v>0</v>
      </c>
      <c r="Y21" s="81">
        <v>0</v>
      </c>
      <c r="Z21" s="81">
        <v>0</v>
      </c>
      <c r="AA21" s="81">
        <v>0</v>
      </c>
      <c r="AB21" s="81">
        <v>0</v>
      </c>
      <c r="AC21" s="81">
        <v>29</v>
      </c>
      <c r="AD21" s="81">
        <v>11.5</v>
      </c>
      <c r="AE21" s="81">
        <v>0</v>
      </c>
      <c r="AF21" s="81">
        <v>0</v>
      </c>
      <c r="AG21" s="81">
        <v>0</v>
      </c>
      <c r="AH21" s="81">
        <v>5</v>
      </c>
      <c r="AI21" s="81">
        <v>0</v>
      </c>
      <c r="AJ21" s="81">
        <v>0</v>
      </c>
      <c r="AK21" s="81">
        <v>2.6</v>
      </c>
      <c r="AL21" s="81">
        <v>0</v>
      </c>
      <c r="AM21" s="81">
        <v>0</v>
      </c>
      <c r="AN21" s="81">
        <v>4</v>
      </c>
      <c r="AO21" s="81">
        <v>55</v>
      </c>
      <c r="AP21" s="81">
        <v>0</v>
      </c>
      <c r="AQ21" s="81">
        <v>0</v>
      </c>
      <c r="AR21" s="81">
        <v>0</v>
      </c>
      <c r="AS21" s="81">
        <v>0</v>
      </c>
      <c r="AT21" s="81">
        <v>0</v>
      </c>
      <c r="AU21" s="81">
        <v>0</v>
      </c>
      <c r="AV21" s="81">
        <v>0</v>
      </c>
      <c r="AW21" s="81">
        <v>0</v>
      </c>
      <c r="AX21" s="81">
        <v>0</v>
      </c>
      <c r="AY21" s="81">
        <v>0</v>
      </c>
      <c r="AZ21" s="81">
        <v>0</v>
      </c>
      <c r="BA21" s="81">
        <v>0</v>
      </c>
      <c r="BB21" s="81">
        <v>0</v>
      </c>
      <c r="BC21" s="81">
        <v>0</v>
      </c>
      <c r="BD21" s="81">
        <v>0</v>
      </c>
      <c r="BE21" s="81">
        <v>0</v>
      </c>
      <c r="BF21" s="81">
        <v>0</v>
      </c>
      <c r="BG21" s="81">
        <v>0</v>
      </c>
      <c r="BH21" s="81">
        <v>0</v>
      </c>
      <c r="BI21" s="81">
        <v>0</v>
      </c>
      <c r="BJ21" s="81">
        <v>0</v>
      </c>
      <c r="BK21" s="81">
        <v>0</v>
      </c>
      <c r="BL21" s="81">
        <v>0</v>
      </c>
      <c r="BM21" s="81">
        <v>70</v>
      </c>
      <c r="BN21" s="81">
        <v>0</v>
      </c>
      <c r="BO21" s="81">
        <v>14.5</v>
      </c>
      <c r="BP21" s="81">
        <v>55.5</v>
      </c>
      <c r="BQ21" s="81">
        <v>0</v>
      </c>
      <c r="BR21" s="81">
        <v>0</v>
      </c>
      <c r="BS21" s="81">
        <v>0</v>
      </c>
      <c r="BT21" s="81">
        <v>0</v>
      </c>
      <c r="BU21" s="81">
        <v>0</v>
      </c>
      <c r="BV21" s="81">
        <v>0</v>
      </c>
      <c r="BW21" s="81">
        <v>0</v>
      </c>
      <c r="BX21" s="81">
        <v>0</v>
      </c>
      <c r="BY21" s="81">
        <v>0</v>
      </c>
      <c r="BZ21" s="81">
        <v>0</v>
      </c>
      <c r="CA21" s="81">
        <v>0</v>
      </c>
      <c r="CB21" s="81">
        <v>0</v>
      </c>
      <c r="CC21" s="81">
        <v>0</v>
      </c>
      <c r="CD21" s="81">
        <v>0</v>
      </c>
      <c r="CE21" s="81">
        <v>0</v>
      </c>
      <c r="CF21" s="81">
        <v>0</v>
      </c>
      <c r="CG21" s="81">
        <v>0</v>
      </c>
      <c r="CH21" s="81">
        <v>0</v>
      </c>
      <c r="CI21" s="81">
        <v>0</v>
      </c>
      <c r="CJ21" s="81">
        <v>0</v>
      </c>
      <c r="CK21" s="81">
        <v>0</v>
      </c>
      <c r="CL21" s="81">
        <v>0</v>
      </c>
      <c r="CM21" s="81">
        <v>0</v>
      </c>
      <c r="CN21" s="81">
        <v>0</v>
      </c>
      <c r="CO21" s="81">
        <v>0</v>
      </c>
      <c r="CP21" s="81">
        <v>0</v>
      </c>
      <c r="CQ21" s="81">
        <v>0</v>
      </c>
      <c r="CR21" s="81">
        <v>0</v>
      </c>
      <c r="CS21" s="81">
        <v>0</v>
      </c>
      <c r="CT21" s="81">
        <v>0</v>
      </c>
      <c r="CU21" s="81">
        <v>0</v>
      </c>
      <c r="CV21" s="81">
        <v>0</v>
      </c>
      <c r="CW21" s="81">
        <v>0</v>
      </c>
      <c r="CX21" s="81">
        <v>0</v>
      </c>
      <c r="CY21" s="81">
        <v>0</v>
      </c>
      <c r="CZ21" s="81">
        <v>0</v>
      </c>
      <c r="DA21" s="81">
        <v>0</v>
      </c>
      <c r="DB21" s="81">
        <v>0</v>
      </c>
      <c r="DC21" s="81">
        <v>0</v>
      </c>
      <c r="DD21" s="81">
        <v>0</v>
      </c>
      <c r="DE21" s="81">
        <v>0</v>
      </c>
      <c r="DF21" s="81">
        <v>0</v>
      </c>
      <c r="DG21" s="81">
        <v>0</v>
      </c>
      <c r="DH21" s="81">
        <v>0</v>
      </c>
      <c r="DI21" s="81">
        <v>0</v>
      </c>
    </row>
    <row r="22" spans="1:113" ht="19.5" customHeight="1">
      <c r="A22" s="79" t="s">
        <v>38</v>
      </c>
      <c r="B22" s="79" t="s">
        <v>38</v>
      </c>
      <c r="C22" s="79" t="s">
        <v>38</v>
      </c>
      <c r="D22" s="79" t="s">
        <v>461</v>
      </c>
      <c r="E22" s="80">
        <f t="shared" si="0"/>
        <v>10311.710000000001</v>
      </c>
      <c r="F22" s="80">
        <v>9699.48</v>
      </c>
      <c r="G22" s="80">
        <v>0</v>
      </c>
      <c r="H22" s="80">
        <v>0</v>
      </c>
      <c r="I22" s="80">
        <v>0</v>
      </c>
      <c r="J22" s="80">
        <v>0</v>
      </c>
      <c r="K22" s="80">
        <v>0</v>
      </c>
      <c r="L22" s="80">
        <v>7197.77</v>
      </c>
      <c r="M22" s="80">
        <v>2437.21</v>
      </c>
      <c r="N22" s="80">
        <v>0</v>
      </c>
      <c r="O22" s="81">
        <v>0</v>
      </c>
      <c r="P22" s="81">
        <v>64.5</v>
      </c>
      <c r="Q22" s="81">
        <v>0</v>
      </c>
      <c r="R22" s="81">
        <v>0</v>
      </c>
      <c r="S22" s="81">
        <v>0</v>
      </c>
      <c r="T22" s="81">
        <v>0.95</v>
      </c>
      <c r="U22" s="81">
        <v>0</v>
      </c>
      <c r="V22" s="81">
        <v>0</v>
      </c>
      <c r="W22" s="81">
        <v>0</v>
      </c>
      <c r="X22" s="81">
        <v>0</v>
      </c>
      <c r="Y22" s="81">
        <v>0</v>
      </c>
      <c r="Z22" s="81">
        <v>0</v>
      </c>
      <c r="AA22" s="81">
        <v>0</v>
      </c>
      <c r="AB22" s="81">
        <v>0</v>
      </c>
      <c r="AC22" s="81">
        <v>0</v>
      </c>
      <c r="AD22" s="81">
        <v>0</v>
      </c>
      <c r="AE22" s="81">
        <v>0</v>
      </c>
      <c r="AF22" s="81">
        <v>0</v>
      </c>
      <c r="AG22" s="81">
        <v>0</v>
      </c>
      <c r="AH22" s="81">
        <v>0</v>
      </c>
      <c r="AI22" s="81">
        <v>0</v>
      </c>
      <c r="AJ22" s="81">
        <v>0</v>
      </c>
      <c r="AK22" s="81">
        <v>0</v>
      </c>
      <c r="AL22" s="81">
        <v>0</v>
      </c>
      <c r="AM22" s="81">
        <v>0</v>
      </c>
      <c r="AN22" s="81">
        <v>0</v>
      </c>
      <c r="AO22" s="81">
        <v>0</v>
      </c>
      <c r="AP22" s="81">
        <v>0</v>
      </c>
      <c r="AQ22" s="81">
        <v>0</v>
      </c>
      <c r="AR22" s="81">
        <v>0</v>
      </c>
      <c r="AS22" s="81">
        <v>0</v>
      </c>
      <c r="AT22" s="81">
        <v>0</v>
      </c>
      <c r="AU22" s="81">
        <v>0.95</v>
      </c>
      <c r="AV22" s="81">
        <v>611.28</v>
      </c>
      <c r="AW22" s="81">
        <v>389.9</v>
      </c>
      <c r="AX22" s="81">
        <v>0</v>
      </c>
      <c r="AY22" s="81">
        <v>0</v>
      </c>
      <c r="AZ22" s="81">
        <v>92</v>
      </c>
      <c r="BA22" s="81">
        <v>29.7</v>
      </c>
      <c r="BB22" s="81">
        <v>0</v>
      </c>
      <c r="BC22" s="81">
        <v>0</v>
      </c>
      <c r="BD22" s="81">
        <v>0</v>
      </c>
      <c r="BE22" s="81">
        <v>0</v>
      </c>
      <c r="BF22" s="81">
        <v>0</v>
      </c>
      <c r="BG22" s="81">
        <v>99.68</v>
      </c>
      <c r="BH22" s="81">
        <v>0</v>
      </c>
      <c r="BI22" s="81">
        <v>0</v>
      </c>
      <c r="BJ22" s="81">
        <v>0</v>
      </c>
      <c r="BK22" s="81">
        <v>0</v>
      </c>
      <c r="BL22" s="81">
        <v>0</v>
      </c>
      <c r="BM22" s="81">
        <v>0</v>
      </c>
      <c r="BN22" s="81">
        <v>0</v>
      </c>
      <c r="BO22" s="81">
        <v>0</v>
      </c>
      <c r="BP22" s="81">
        <v>0</v>
      </c>
      <c r="BQ22" s="81">
        <v>0</v>
      </c>
      <c r="BR22" s="81">
        <v>0</v>
      </c>
      <c r="BS22" s="81">
        <v>0</v>
      </c>
      <c r="BT22" s="81">
        <v>0</v>
      </c>
      <c r="BU22" s="81">
        <v>0</v>
      </c>
      <c r="BV22" s="81">
        <v>0</v>
      </c>
      <c r="BW22" s="81">
        <v>0</v>
      </c>
      <c r="BX22" s="81">
        <v>0</v>
      </c>
      <c r="BY22" s="81">
        <v>0</v>
      </c>
      <c r="BZ22" s="81">
        <v>0</v>
      </c>
      <c r="CA22" s="81">
        <v>0</v>
      </c>
      <c r="CB22" s="81">
        <v>0</v>
      </c>
      <c r="CC22" s="81">
        <v>0</v>
      </c>
      <c r="CD22" s="81">
        <v>0</v>
      </c>
      <c r="CE22" s="81">
        <v>0</v>
      </c>
      <c r="CF22" s="81">
        <v>0</v>
      </c>
      <c r="CG22" s="81">
        <v>0</v>
      </c>
      <c r="CH22" s="81">
        <v>0</v>
      </c>
      <c r="CI22" s="81">
        <v>0</v>
      </c>
      <c r="CJ22" s="81">
        <v>0</v>
      </c>
      <c r="CK22" s="81">
        <v>0</v>
      </c>
      <c r="CL22" s="81">
        <v>0</v>
      </c>
      <c r="CM22" s="81">
        <v>0</v>
      </c>
      <c r="CN22" s="81">
        <v>0</v>
      </c>
      <c r="CO22" s="81">
        <v>0</v>
      </c>
      <c r="CP22" s="81">
        <v>0</v>
      </c>
      <c r="CQ22" s="81">
        <v>0</v>
      </c>
      <c r="CR22" s="81">
        <v>0</v>
      </c>
      <c r="CS22" s="81">
        <v>0</v>
      </c>
      <c r="CT22" s="81">
        <v>0</v>
      </c>
      <c r="CU22" s="81">
        <v>0</v>
      </c>
      <c r="CV22" s="81">
        <v>0</v>
      </c>
      <c r="CW22" s="81">
        <v>0</v>
      </c>
      <c r="CX22" s="81">
        <v>0</v>
      </c>
      <c r="CY22" s="81">
        <v>0</v>
      </c>
      <c r="CZ22" s="81">
        <v>0</v>
      </c>
      <c r="DA22" s="81">
        <v>0</v>
      </c>
      <c r="DB22" s="81">
        <v>0</v>
      </c>
      <c r="DC22" s="81">
        <v>0</v>
      </c>
      <c r="DD22" s="81">
        <v>0</v>
      </c>
      <c r="DE22" s="81">
        <v>0</v>
      </c>
      <c r="DF22" s="81">
        <v>0</v>
      </c>
      <c r="DG22" s="81">
        <v>0</v>
      </c>
      <c r="DH22" s="81">
        <v>0</v>
      </c>
      <c r="DI22" s="81">
        <v>0</v>
      </c>
    </row>
    <row r="23" spans="1:113" ht="19.5" customHeight="1">
      <c r="A23" s="79" t="s">
        <v>38</v>
      </c>
      <c r="B23" s="79" t="s">
        <v>38</v>
      </c>
      <c r="C23" s="79" t="s">
        <v>38</v>
      </c>
      <c r="D23" s="79" t="s">
        <v>462</v>
      </c>
      <c r="E23" s="80">
        <f t="shared" si="0"/>
        <v>10076.03</v>
      </c>
      <c r="F23" s="80">
        <v>9634.98</v>
      </c>
      <c r="G23" s="80">
        <v>0</v>
      </c>
      <c r="H23" s="80">
        <v>0</v>
      </c>
      <c r="I23" s="80">
        <v>0</v>
      </c>
      <c r="J23" s="80">
        <v>0</v>
      </c>
      <c r="K23" s="80">
        <v>0</v>
      </c>
      <c r="L23" s="80">
        <v>7197.77</v>
      </c>
      <c r="M23" s="80">
        <v>2437.21</v>
      </c>
      <c r="N23" s="80">
        <v>0</v>
      </c>
      <c r="O23" s="81">
        <v>0</v>
      </c>
      <c r="P23" s="81">
        <v>0</v>
      </c>
      <c r="Q23" s="81">
        <v>0</v>
      </c>
      <c r="R23" s="81">
        <v>0</v>
      </c>
      <c r="S23" s="81">
        <v>0</v>
      </c>
      <c r="T23" s="81">
        <v>0.95</v>
      </c>
      <c r="U23" s="81">
        <v>0</v>
      </c>
      <c r="V23" s="81">
        <v>0</v>
      </c>
      <c r="W23" s="81">
        <v>0</v>
      </c>
      <c r="X23" s="81">
        <v>0</v>
      </c>
      <c r="Y23" s="81">
        <v>0</v>
      </c>
      <c r="Z23" s="81">
        <v>0</v>
      </c>
      <c r="AA23" s="81">
        <v>0</v>
      </c>
      <c r="AB23" s="81">
        <v>0</v>
      </c>
      <c r="AC23" s="81">
        <v>0</v>
      </c>
      <c r="AD23" s="81">
        <v>0</v>
      </c>
      <c r="AE23" s="81">
        <v>0</v>
      </c>
      <c r="AF23" s="81">
        <v>0</v>
      </c>
      <c r="AG23" s="81">
        <v>0</v>
      </c>
      <c r="AH23" s="81">
        <v>0</v>
      </c>
      <c r="AI23" s="81">
        <v>0</v>
      </c>
      <c r="AJ23" s="81">
        <v>0</v>
      </c>
      <c r="AK23" s="81">
        <v>0</v>
      </c>
      <c r="AL23" s="81">
        <v>0</v>
      </c>
      <c r="AM23" s="81">
        <v>0</v>
      </c>
      <c r="AN23" s="81">
        <v>0</v>
      </c>
      <c r="AO23" s="81">
        <v>0</v>
      </c>
      <c r="AP23" s="81">
        <v>0</v>
      </c>
      <c r="AQ23" s="81">
        <v>0</v>
      </c>
      <c r="AR23" s="81">
        <v>0</v>
      </c>
      <c r="AS23" s="81">
        <v>0</v>
      </c>
      <c r="AT23" s="81">
        <v>0</v>
      </c>
      <c r="AU23" s="81">
        <v>0.95</v>
      </c>
      <c r="AV23" s="81">
        <v>440.1</v>
      </c>
      <c r="AW23" s="81">
        <v>389.9</v>
      </c>
      <c r="AX23" s="81">
        <v>0</v>
      </c>
      <c r="AY23" s="81">
        <v>0</v>
      </c>
      <c r="AZ23" s="81">
        <v>0</v>
      </c>
      <c r="BA23" s="81">
        <v>0</v>
      </c>
      <c r="BB23" s="81">
        <v>0</v>
      </c>
      <c r="BC23" s="81">
        <v>0</v>
      </c>
      <c r="BD23" s="81">
        <v>0</v>
      </c>
      <c r="BE23" s="81">
        <v>0</v>
      </c>
      <c r="BF23" s="81">
        <v>0</v>
      </c>
      <c r="BG23" s="81">
        <v>50.2</v>
      </c>
      <c r="BH23" s="81">
        <v>0</v>
      </c>
      <c r="BI23" s="81">
        <v>0</v>
      </c>
      <c r="BJ23" s="81">
        <v>0</v>
      </c>
      <c r="BK23" s="81">
        <v>0</v>
      </c>
      <c r="BL23" s="81">
        <v>0</v>
      </c>
      <c r="BM23" s="81">
        <v>0</v>
      </c>
      <c r="BN23" s="81">
        <v>0</v>
      </c>
      <c r="BO23" s="81">
        <v>0</v>
      </c>
      <c r="BP23" s="81">
        <v>0</v>
      </c>
      <c r="BQ23" s="81">
        <v>0</v>
      </c>
      <c r="BR23" s="81">
        <v>0</v>
      </c>
      <c r="BS23" s="81">
        <v>0</v>
      </c>
      <c r="BT23" s="81">
        <v>0</v>
      </c>
      <c r="BU23" s="81">
        <v>0</v>
      </c>
      <c r="BV23" s="81">
        <v>0</v>
      </c>
      <c r="BW23" s="81">
        <v>0</v>
      </c>
      <c r="BX23" s="81">
        <v>0</v>
      </c>
      <c r="BY23" s="81">
        <v>0</v>
      </c>
      <c r="BZ23" s="81">
        <v>0</v>
      </c>
      <c r="CA23" s="81">
        <v>0</v>
      </c>
      <c r="CB23" s="81">
        <v>0</v>
      </c>
      <c r="CC23" s="81">
        <v>0</v>
      </c>
      <c r="CD23" s="81">
        <v>0</v>
      </c>
      <c r="CE23" s="81">
        <v>0</v>
      </c>
      <c r="CF23" s="81">
        <v>0</v>
      </c>
      <c r="CG23" s="81">
        <v>0</v>
      </c>
      <c r="CH23" s="81">
        <v>0</v>
      </c>
      <c r="CI23" s="81">
        <v>0</v>
      </c>
      <c r="CJ23" s="81">
        <v>0</v>
      </c>
      <c r="CK23" s="81">
        <v>0</v>
      </c>
      <c r="CL23" s="81">
        <v>0</v>
      </c>
      <c r="CM23" s="81">
        <v>0</v>
      </c>
      <c r="CN23" s="81">
        <v>0</v>
      </c>
      <c r="CO23" s="81">
        <v>0</v>
      </c>
      <c r="CP23" s="81">
        <v>0</v>
      </c>
      <c r="CQ23" s="81">
        <v>0</v>
      </c>
      <c r="CR23" s="81">
        <v>0</v>
      </c>
      <c r="CS23" s="81">
        <v>0</v>
      </c>
      <c r="CT23" s="81">
        <v>0</v>
      </c>
      <c r="CU23" s="81">
        <v>0</v>
      </c>
      <c r="CV23" s="81">
        <v>0</v>
      </c>
      <c r="CW23" s="81">
        <v>0</v>
      </c>
      <c r="CX23" s="81">
        <v>0</v>
      </c>
      <c r="CY23" s="81">
        <v>0</v>
      </c>
      <c r="CZ23" s="81">
        <v>0</v>
      </c>
      <c r="DA23" s="81">
        <v>0</v>
      </c>
      <c r="DB23" s="81">
        <v>0</v>
      </c>
      <c r="DC23" s="81">
        <v>0</v>
      </c>
      <c r="DD23" s="81">
        <v>0</v>
      </c>
      <c r="DE23" s="81">
        <v>0</v>
      </c>
      <c r="DF23" s="81">
        <v>0</v>
      </c>
      <c r="DG23" s="81">
        <v>0</v>
      </c>
      <c r="DH23" s="81">
        <v>0</v>
      </c>
      <c r="DI23" s="81">
        <v>0</v>
      </c>
    </row>
    <row r="24" spans="1:113" ht="19.5" customHeight="1">
      <c r="A24" s="79" t="s">
        <v>91</v>
      </c>
      <c r="B24" s="79" t="s">
        <v>92</v>
      </c>
      <c r="C24" s="79" t="s">
        <v>93</v>
      </c>
      <c r="D24" s="79" t="s">
        <v>94</v>
      </c>
      <c r="E24" s="80">
        <f t="shared" si="0"/>
        <v>204.99</v>
      </c>
      <c r="F24" s="80">
        <v>0</v>
      </c>
      <c r="G24" s="80">
        <v>0</v>
      </c>
      <c r="H24" s="80">
        <v>0</v>
      </c>
      <c r="I24" s="80">
        <v>0</v>
      </c>
      <c r="J24" s="80">
        <v>0</v>
      </c>
      <c r="K24" s="80">
        <v>0</v>
      </c>
      <c r="L24" s="80">
        <v>0</v>
      </c>
      <c r="M24" s="80">
        <v>0</v>
      </c>
      <c r="N24" s="80">
        <v>0</v>
      </c>
      <c r="O24" s="81">
        <v>0</v>
      </c>
      <c r="P24" s="81">
        <v>0</v>
      </c>
      <c r="Q24" s="81">
        <v>0</v>
      </c>
      <c r="R24" s="81">
        <v>0</v>
      </c>
      <c r="S24" s="81">
        <v>0</v>
      </c>
      <c r="T24" s="81">
        <v>0</v>
      </c>
      <c r="U24" s="81">
        <v>0</v>
      </c>
      <c r="V24" s="81">
        <v>0</v>
      </c>
      <c r="W24" s="81">
        <v>0</v>
      </c>
      <c r="X24" s="81">
        <v>0</v>
      </c>
      <c r="Y24" s="81">
        <v>0</v>
      </c>
      <c r="Z24" s="81">
        <v>0</v>
      </c>
      <c r="AA24" s="81">
        <v>0</v>
      </c>
      <c r="AB24" s="81">
        <v>0</v>
      </c>
      <c r="AC24" s="81">
        <v>0</v>
      </c>
      <c r="AD24" s="81">
        <v>0</v>
      </c>
      <c r="AE24" s="81">
        <v>0</v>
      </c>
      <c r="AF24" s="81">
        <v>0</v>
      </c>
      <c r="AG24" s="81">
        <v>0</v>
      </c>
      <c r="AH24" s="81">
        <v>0</v>
      </c>
      <c r="AI24" s="81">
        <v>0</v>
      </c>
      <c r="AJ24" s="81">
        <v>0</v>
      </c>
      <c r="AK24" s="81">
        <v>0</v>
      </c>
      <c r="AL24" s="81">
        <v>0</v>
      </c>
      <c r="AM24" s="81">
        <v>0</v>
      </c>
      <c r="AN24" s="81">
        <v>0</v>
      </c>
      <c r="AO24" s="81">
        <v>0</v>
      </c>
      <c r="AP24" s="81">
        <v>0</v>
      </c>
      <c r="AQ24" s="81">
        <v>0</v>
      </c>
      <c r="AR24" s="81">
        <v>0</v>
      </c>
      <c r="AS24" s="81">
        <v>0</v>
      </c>
      <c r="AT24" s="81">
        <v>0</v>
      </c>
      <c r="AU24" s="81">
        <v>0</v>
      </c>
      <c r="AV24" s="81">
        <v>204.99</v>
      </c>
      <c r="AW24" s="81">
        <v>168.61</v>
      </c>
      <c r="AX24" s="81">
        <v>0</v>
      </c>
      <c r="AY24" s="81">
        <v>0</v>
      </c>
      <c r="AZ24" s="81">
        <v>0</v>
      </c>
      <c r="BA24" s="81">
        <v>0</v>
      </c>
      <c r="BB24" s="81">
        <v>0</v>
      </c>
      <c r="BC24" s="81">
        <v>0</v>
      </c>
      <c r="BD24" s="81">
        <v>0</v>
      </c>
      <c r="BE24" s="81">
        <v>0</v>
      </c>
      <c r="BF24" s="81">
        <v>0</v>
      </c>
      <c r="BG24" s="81">
        <v>36.38</v>
      </c>
      <c r="BH24" s="81">
        <v>0</v>
      </c>
      <c r="BI24" s="81">
        <v>0</v>
      </c>
      <c r="BJ24" s="81">
        <v>0</v>
      </c>
      <c r="BK24" s="81">
        <v>0</v>
      </c>
      <c r="BL24" s="81">
        <v>0</v>
      </c>
      <c r="BM24" s="81">
        <v>0</v>
      </c>
      <c r="BN24" s="81">
        <v>0</v>
      </c>
      <c r="BO24" s="81">
        <v>0</v>
      </c>
      <c r="BP24" s="81">
        <v>0</v>
      </c>
      <c r="BQ24" s="81">
        <v>0</v>
      </c>
      <c r="BR24" s="81">
        <v>0</v>
      </c>
      <c r="BS24" s="81">
        <v>0</v>
      </c>
      <c r="BT24" s="81">
        <v>0</v>
      </c>
      <c r="BU24" s="81">
        <v>0</v>
      </c>
      <c r="BV24" s="81">
        <v>0</v>
      </c>
      <c r="BW24" s="81">
        <v>0</v>
      </c>
      <c r="BX24" s="81">
        <v>0</v>
      </c>
      <c r="BY24" s="81">
        <v>0</v>
      </c>
      <c r="BZ24" s="81">
        <v>0</v>
      </c>
      <c r="CA24" s="81">
        <v>0</v>
      </c>
      <c r="CB24" s="81">
        <v>0</v>
      </c>
      <c r="CC24" s="81">
        <v>0</v>
      </c>
      <c r="CD24" s="81">
        <v>0</v>
      </c>
      <c r="CE24" s="81">
        <v>0</v>
      </c>
      <c r="CF24" s="81">
        <v>0</v>
      </c>
      <c r="CG24" s="81">
        <v>0</v>
      </c>
      <c r="CH24" s="81">
        <v>0</v>
      </c>
      <c r="CI24" s="81">
        <v>0</v>
      </c>
      <c r="CJ24" s="81">
        <v>0</v>
      </c>
      <c r="CK24" s="81">
        <v>0</v>
      </c>
      <c r="CL24" s="81">
        <v>0</v>
      </c>
      <c r="CM24" s="81">
        <v>0</v>
      </c>
      <c r="CN24" s="81">
        <v>0</v>
      </c>
      <c r="CO24" s="81">
        <v>0</v>
      </c>
      <c r="CP24" s="81">
        <v>0</v>
      </c>
      <c r="CQ24" s="81">
        <v>0</v>
      </c>
      <c r="CR24" s="81">
        <v>0</v>
      </c>
      <c r="CS24" s="81">
        <v>0</v>
      </c>
      <c r="CT24" s="81">
        <v>0</v>
      </c>
      <c r="CU24" s="81">
        <v>0</v>
      </c>
      <c r="CV24" s="81">
        <v>0</v>
      </c>
      <c r="CW24" s="81">
        <v>0</v>
      </c>
      <c r="CX24" s="81">
        <v>0</v>
      </c>
      <c r="CY24" s="81">
        <v>0</v>
      </c>
      <c r="CZ24" s="81">
        <v>0</v>
      </c>
      <c r="DA24" s="81">
        <v>0</v>
      </c>
      <c r="DB24" s="81">
        <v>0</v>
      </c>
      <c r="DC24" s="81">
        <v>0</v>
      </c>
      <c r="DD24" s="81">
        <v>0</v>
      </c>
      <c r="DE24" s="81">
        <v>0</v>
      </c>
      <c r="DF24" s="81">
        <v>0</v>
      </c>
      <c r="DG24" s="81">
        <v>0</v>
      </c>
      <c r="DH24" s="81">
        <v>0</v>
      </c>
      <c r="DI24" s="81">
        <v>0</v>
      </c>
    </row>
    <row r="25" spans="1:113" ht="19.5" customHeight="1">
      <c r="A25" s="79" t="s">
        <v>91</v>
      </c>
      <c r="B25" s="79" t="s">
        <v>92</v>
      </c>
      <c r="C25" s="79" t="s">
        <v>102</v>
      </c>
      <c r="D25" s="79" t="s">
        <v>117</v>
      </c>
      <c r="E25" s="80">
        <f t="shared" si="0"/>
        <v>236.06</v>
      </c>
      <c r="F25" s="80">
        <v>0</v>
      </c>
      <c r="G25" s="80">
        <v>0</v>
      </c>
      <c r="H25" s="80">
        <v>0</v>
      </c>
      <c r="I25" s="80">
        <v>0</v>
      </c>
      <c r="J25" s="80">
        <v>0</v>
      </c>
      <c r="K25" s="80">
        <v>0</v>
      </c>
      <c r="L25" s="80">
        <v>0</v>
      </c>
      <c r="M25" s="80">
        <v>0</v>
      </c>
      <c r="N25" s="80">
        <v>0</v>
      </c>
      <c r="O25" s="81">
        <v>0</v>
      </c>
      <c r="P25" s="81">
        <v>0</v>
      </c>
      <c r="Q25" s="81">
        <v>0</v>
      </c>
      <c r="R25" s="81">
        <v>0</v>
      </c>
      <c r="S25" s="81">
        <v>0</v>
      </c>
      <c r="T25" s="81">
        <v>0.95</v>
      </c>
      <c r="U25" s="81">
        <v>0</v>
      </c>
      <c r="V25" s="81">
        <v>0</v>
      </c>
      <c r="W25" s="81">
        <v>0</v>
      </c>
      <c r="X25" s="81">
        <v>0</v>
      </c>
      <c r="Y25" s="81">
        <v>0</v>
      </c>
      <c r="Z25" s="81">
        <v>0</v>
      </c>
      <c r="AA25" s="81">
        <v>0</v>
      </c>
      <c r="AB25" s="81">
        <v>0</v>
      </c>
      <c r="AC25" s="81">
        <v>0</v>
      </c>
      <c r="AD25" s="81">
        <v>0</v>
      </c>
      <c r="AE25" s="81">
        <v>0</v>
      </c>
      <c r="AF25" s="81">
        <v>0</v>
      </c>
      <c r="AG25" s="81">
        <v>0</v>
      </c>
      <c r="AH25" s="81">
        <v>0</v>
      </c>
      <c r="AI25" s="81">
        <v>0</v>
      </c>
      <c r="AJ25" s="81">
        <v>0</v>
      </c>
      <c r="AK25" s="81">
        <v>0</v>
      </c>
      <c r="AL25" s="81">
        <v>0</v>
      </c>
      <c r="AM25" s="81">
        <v>0</v>
      </c>
      <c r="AN25" s="81">
        <v>0</v>
      </c>
      <c r="AO25" s="81">
        <v>0</v>
      </c>
      <c r="AP25" s="81">
        <v>0</v>
      </c>
      <c r="AQ25" s="81">
        <v>0</v>
      </c>
      <c r="AR25" s="81">
        <v>0</v>
      </c>
      <c r="AS25" s="81">
        <v>0</v>
      </c>
      <c r="AT25" s="81">
        <v>0</v>
      </c>
      <c r="AU25" s="81">
        <v>0.95</v>
      </c>
      <c r="AV25" s="81">
        <v>235.11</v>
      </c>
      <c r="AW25" s="81">
        <v>221.29</v>
      </c>
      <c r="AX25" s="81">
        <v>0</v>
      </c>
      <c r="AY25" s="81">
        <v>0</v>
      </c>
      <c r="AZ25" s="81">
        <v>0</v>
      </c>
      <c r="BA25" s="81">
        <v>0</v>
      </c>
      <c r="BB25" s="81">
        <v>0</v>
      </c>
      <c r="BC25" s="81">
        <v>0</v>
      </c>
      <c r="BD25" s="81">
        <v>0</v>
      </c>
      <c r="BE25" s="81">
        <v>0</v>
      </c>
      <c r="BF25" s="81">
        <v>0</v>
      </c>
      <c r="BG25" s="81">
        <v>13.82</v>
      </c>
      <c r="BH25" s="81">
        <v>0</v>
      </c>
      <c r="BI25" s="81">
        <v>0</v>
      </c>
      <c r="BJ25" s="81">
        <v>0</v>
      </c>
      <c r="BK25" s="81">
        <v>0</v>
      </c>
      <c r="BL25" s="81">
        <v>0</v>
      </c>
      <c r="BM25" s="81">
        <v>0</v>
      </c>
      <c r="BN25" s="81">
        <v>0</v>
      </c>
      <c r="BO25" s="81">
        <v>0</v>
      </c>
      <c r="BP25" s="81">
        <v>0</v>
      </c>
      <c r="BQ25" s="81">
        <v>0</v>
      </c>
      <c r="BR25" s="81">
        <v>0</v>
      </c>
      <c r="BS25" s="81">
        <v>0</v>
      </c>
      <c r="BT25" s="81">
        <v>0</v>
      </c>
      <c r="BU25" s="81">
        <v>0</v>
      </c>
      <c r="BV25" s="81">
        <v>0</v>
      </c>
      <c r="BW25" s="81">
        <v>0</v>
      </c>
      <c r="BX25" s="81">
        <v>0</v>
      </c>
      <c r="BY25" s="81">
        <v>0</v>
      </c>
      <c r="BZ25" s="81">
        <v>0</v>
      </c>
      <c r="CA25" s="81">
        <v>0</v>
      </c>
      <c r="CB25" s="81">
        <v>0</v>
      </c>
      <c r="CC25" s="81">
        <v>0</v>
      </c>
      <c r="CD25" s="81">
        <v>0</v>
      </c>
      <c r="CE25" s="81">
        <v>0</v>
      </c>
      <c r="CF25" s="81">
        <v>0</v>
      </c>
      <c r="CG25" s="81">
        <v>0</v>
      </c>
      <c r="CH25" s="81">
        <v>0</v>
      </c>
      <c r="CI25" s="81">
        <v>0</v>
      </c>
      <c r="CJ25" s="81">
        <v>0</v>
      </c>
      <c r="CK25" s="81">
        <v>0</v>
      </c>
      <c r="CL25" s="81">
        <v>0</v>
      </c>
      <c r="CM25" s="81">
        <v>0</v>
      </c>
      <c r="CN25" s="81">
        <v>0</v>
      </c>
      <c r="CO25" s="81">
        <v>0</v>
      </c>
      <c r="CP25" s="81">
        <v>0</v>
      </c>
      <c r="CQ25" s="81">
        <v>0</v>
      </c>
      <c r="CR25" s="81">
        <v>0</v>
      </c>
      <c r="CS25" s="81">
        <v>0</v>
      </c>
      <c r="CT25" s="81">
        <v>0</v>
      </c>
      <c r="CU25" s="81">
        <v>0</v>
      </c>
      <c r="CV25" s="81">
        <v>0</v>
      </c>
      <c r="CW25" s="81">
        <v>0</v>
      </c>
      <c r="CX25" s="81">
        <v>0</v>
      </c>
      <c r="CY25" s="81">
        <v>0</v>
      </c>
      <c r="CZ25" s="81">
        <v>0</v>
      </c>
      <c r="DA25" s="81">
        <v>0</v>
      </c>
      <c r="DB25" s="81">
        <v>0</v>
      </c>
      <c r="DC25" s="81">
        <v>0</v>
      </c>
      <c r="DD25" s="81">
        <v>0</v>
      </c>
      <c r="DE25" s="81">
        <v>0</v>
      </c>
      <c r="DF25" s="81">
        <v>0</v>
      </c>
      <c r="DG25" s="81">
        <v>0</v>
      </c>
      <c r="DH25" s="81">
        <v>0</v>
      </c>
      <c r="DI25" s="81">
        <v>0</v>
      </c>
    </row>
    <row r="26" spans="1:113" ht="19.5" customHeight="1">
      <c r="A26" s="79" t="s">
        <v>91</v>
      </c>
      <c r="B26" s="79" t="s">
        <v>92</v>
      </c>
      <c r="C26" s="79" t="s">
        <v>92</v>
      </c>
      <c r="D26" s="79" t="s">
        <v>95</v>
      </c>
      <c r="E26" s="80">
        <f t="shared" si="0"/>
        <v>7197.77</v>
      </c>
      <c r="F26" s="80">
        <v>7197.77</v>
      </c>
      <c r="G26" s="80">
        <v>0</v>
      </c>
      <c r="H26" s="80">
        <v>0</v>
      </c>
      <c r="I26" s="80">
        <v>0</v>
      </c>
      <c r="J26" s="80">
        <v>0</v>
      </c>
      <c r="K26" s="80">
        <v>0</v>
      </c>
      <c r="L26" s="80">
        <v>7197.77</v>
      </c>
      <c r="M26" s="80">
        <v>0</v>
      </c>
      <c r="N26" s="80">
        <v>0</v>
      </c>
      <c r="O26" s="81">
        <v>0</v>
      </c>
      <c r="P26" s="81">
        <v>0</v>
      </c>
      <c r="Q26" s="81">
        <v>0</v>
      </c>
      <c r="R26" s="81">
        <v>0</v>
      </c>
      <c r="S26" s="81">
        <v>0</v>
      </c>
      <c r="T26" s="81">
        <v>0</v>
      </c>
      <c r="U26" s="81">
        <v>0</v>
      </c>
      <c r="V26" s="81">
        <v>0</v>
      </c>
      <c r="W26" s="81">
        <v>0</v>
      </c>
      <c r="X26" s="81">
        <v>0</v>
      </c>
      <c r="Y26" s="81">
        <v>0</v>
      </c>
      <c r="Z26" s="81">
        <v>0</v>
      </c>
      <c r="AA26" s="81">
        <v>0</v>
      </c>
      <c r="AB26" s="81">
        <v>0</v>
      </c>
      <c r="AC26" s="81">
        <v>0</v>
      </c>
      <c r="AD26" s="81">
        <v>0</v>
      </c>
      <c r="AE26" s="81">
        <v>0</v>
      </c>
      <c r="AF26" s="81">
        <v>0</v>
      </c>
      <c r="AG26" s="81">
        <v>0</v>
      </c>
      <c r="AH26" s="81">
        <v>0</v>
      </c>
      <c r="AI26" s="81">
        <v>0</v>
      </c>
      <c r="AJ26" s="81">
        <v>0</v>
      </c>
      <c r="AK26" s="81">
        <v>0</v>
      </c>
      <c r="AL26" s="81">
        <v>0</v>
      </c>
      <c r="AM26" s="81">
        <v>0</v>
      </c>
      <c r="AN26" s="81">
        <v>0</v>
      </c>
      <c r="AO26" s="81">
        <v>0</v>
      </c>
      <c r="AP26" s="81">
        <v>0</v>
      </c>
      <c r="AQ26" s="81">
        <v>0</v>
      </c>
      <c r="AR26" s="81">
        <v>0</v>
      </c>
      <c r="AS26" s="81">
        <v>0</v>
      </c>
      <c r="AT26" s="81">
        <v>0</v>
      </c>
      <c r="AU26" s="81">
        <v>0</v>
      </c>
      <c r="AV26" s="81">
        <v>0</v>
      </c>
      <c r="AW26" s="81">
        <v>0</v>
      </c>
      <c r="AX26" s="81">
        <v>0</v>
      </c>
      <c r="AY26" s="81">
        <v>0</v>
      </c>
      <c r="AZ26" s="81">
        <v>0</v>
      </c>
      <c r="BA26" s="81">
        <v>0</v>
      </c>
      <c r="BB26" s="81">
        <v>0</v>
      </c>
      <c r="BC26" s="81">
        <v>0</v>
      </c>
      <c r="BD26" s="81">
        <v>0</v>
      </c>
      <c r="BE26" s="81">
        <v>0</v>
      </c>
      <c r="BF26" s="81">
        <v>0</v>
      </c>
      <c r="BG26" s="81">
        <v>0</v>
      </c>
      <c r="BH26" s="81">
        <v>0</v>
      </c>
      <c r="BI26" s="81">
        <v>0</v>
      </c>
      <c r="BJ26" s="81">
        <v>0</v>
      </c>
      <c r="BK26" s="81">
        <v>0</v>
      </c>
      <c r="BL26" s="81">
        <v>0</v>
      </c>
      <c r="BM26" s="81">
        <v>0</v>
      </c>
      <c r="BN26" s="81">
        <v>0</v>
      </c>
      <c r="BO26" s="81">
        <v>0</v>
      </c>
      <c r="BP26" s="81">
        <v>0</v>
      </c>
      <c r="BQ26" s="81">
        <v>0</v>
      </c>
      <c r="BR26" s="81">
        <v>0</v>
      </c>
      <c r="BS26" s="81">
        <v>0</v>
      </c>
      <c r="BT26" s="81">
        <v>0</v>
      </c>
      <c r="BU26" s="81">
        <v>0</v>
      </c>
      <c r="BV26" s="81">
        <v>0</v>
      </c>
      <c r="BW26" s="81">
        <v>0</v>
      </c>
      <c r="BX26" s="81">
        <v>0</v>
      </c>
      <c r="BY26" s="81">
        <v>0</v>
      </c>
      <c r="BZ26" s="81">
        <v>0</v>
      </c>
      <c r="CA26" s="81">
        <v>0</v>
      </c>
      <c r="CB26" s="81">
        <v>0</v>
      </c>
      <c r="CC26" s="81">
        <v>0</v>
      </c>
      <c r="CD26" s="81">
        <v>0</v>
      </c>
      <c r="CE26" s="81">
        <v>0</v>
      </c>
      <c r="CF26" s="81">
        <v>0</v>
      </c>
      <c r="CG26" s="81">
        <v>0</v>
      </c>
      <c r="CH26" s="81">
        <v>0</v>
      </c>
      <c r="CI26" s="81">
        <v>0</v>
      </c>
      <c r="CJ26" s="81">
        <v>0</v>
      </c>
      <c r="CK26" s="81">
        <v>0</v>
      </c>
      <c r="CL26" s="81">
        <v>0</v>
      </c>
      <c r="CM26" s="81">
        <v>0</v>
      </c>
      <c r="CN26" s="81">
        <v>0</v>
      </c>
      <c r="CO26" s="81">
        <v>0</v>
      </c>
      <c r="CP26" s="81">
        <v>0</v>
      </c>
      <c r="CQ26" s="81">
        <v>0</v>
      </c>
      <c r="CR26" s="81">
        <v>0</v>
      </c>
      <c r="CS26" s="81">
        <v>0</v>
      </c>
      <c r="CT26" s="81">
        <v>0</v>
      </c>
      <c r="CU26" s="81">
        <v>0</v>
      </c>
      <c r="CV26" s="81">
        <v>0</v>
      </c>
      <c r="CW26" s="81">
        <v>0</v>
      </c>
      <c r="CX26" s="81">
        <v>0</v>
      </c>
      <c r="CY26" s="81">
        <v>0</v>
      </c>
      <c r="CZ26" s="81">
        <v>0</v>
      </c>
      <c r="DA26" s="81">
        <v>0</v>
      </c>
      <c r="DB26" s="81">
        <v>0</v>
      </c>
      <c r="DC26" s="81">
        <v>0</v>
      </c>
      <c r="DD26" s="81">
        <v>0</v>
      </c>
      <c r="DE26" s="81">
        <v>0</v>
      </c>
      <c r="DF26" s="81">
        <v>0</v>
      </c>
      <c r="DG26" s="81">
        <v>0</v>
      </c>
      <c r="DH26" s="81">
        <v>0</v>
      </c>
      <c r="DI26" s="81">
        <v>0</v>
      </c>
    </row>
    <row r="27" spans="1:113" ht="19.5" customHeight="1">
      <c r="A27" s="79" t="s">
        <v>91</v>
      </c>
      <c r="B27" s="79" t="s">
        <v>92</v>
      </c>
      <c r="C27" s="79" t="s">
        <v>145</v>
      </c>
      <c r="D27" s="79" t="s">
        <v>150</v>
      </c>
      <c r="E27" s="80">
        <f t="shared" si="0"/>
        <v>2437.21</v>
      </c>
      <c r="F27" s="80">
        <v>2437.21</v>
      </c>
      <c r="G27" s="80">
        <v>0</v>
      </c>
      <c r="H27" s="80">
        <v>0</v>
      </c>
      <c r="I27" s="80">
        <v>0</v>
      </c>
      <c r="J27" s="80">
        <v>0</v>
      </c>
      <c r="K27" s="80">
        <v>0</v>
      </c>
      <c r="L27" s="80">
        <v>0</v>
      </c>
      <c r="M27" s="80">
        <v>2437.21</v>
      </c>
      <c r="N27" s="80">
        <v>0</v>
      </c>
      <c r="O27" s="81">
        <v>0</v>
      </c>
      <c r="P27" s="81">
        <v>0</v>
      </c>
      <c r="Q27" s="81">
        <v>0</v>
      </c>
      <c r="R27" s="81">
        <v>0</v>
      </c>
      <c r="S27" s="81">
        <v>0</v>
      </c>
      <c r="T27" s="81">
        <v>0</v>
      </c>
      <c r="U27" s="81">
        <v>0</v>
      </c>
      <c r="V27" s="81">
        <v>0</v>
      </c>
      <c r="W27" s="81">
        <v>0</v>
      </c>
      <c r="X27" s="81">
        <v>0</v>
      </c>
      <c r="Y27" s="81">
        <v>0</v>
      </c>
      <c r="Z27" s="81">
        <v>0</v>
      </c>
      <c r="AA27" s="81">
        <v>0</v>
      </c>
      <c r="AB27" s="81">
        <v>0</v>
      </c>
      <c r="AC27" s="81">
        <v>0</v>
      </c>
      <c r="AD27" s="81">
        <v>0</v>
      </c>
      <c r="AE27" s="81">
        <v>0</v>
      </c>
      <c r="AF27" s="81">
        <v>0</v>
      </c>
      <c r="AG27" s="81">
        <v>0</v>
      </c>
      <c r="AH27" s="81">
        <v>0</v>
      </c>
      <c r="AI27" s="81">
        <v>0</v>
      </c>
      <c r="AJ27" s="81">
        <v>0</v>
      </c>
      <c r="AK27" s="81">
        <v>0</v>
      </c>
      <c r="AL27" s="81">
        <v>0</v>
      </c>
      <c r="AM27" s="81">
        <v>0</v>
      </c>
      <c r="AN27" s="81">
        <v>0</v>
      </c>
      <c r="AO27" s="81">
        <v>0</v>
      </c>
      <c r="AP27" s="81">
        <v>0</v>
      </c>
      <c r="AQ27" s="81">
        <v>0</v>
      </c>
      <c r="AR27" s="81">
        <v>0</v>
      </c>
      <c r="AS27" s="81">
        <v>0</v>
      </c>
      <c r="AT27" s="81">
        <v>0</v>
      </c>
      <c r="AU27" s="81">
        <v>0</v>
      </c>
      <c r="AV27" s="81">
        <v>0</v>
      </c>
      <c r="AW27" s="81">
        <v>0</v>
      </c>
      <c r="AX27" s="81">
        <v>0</v>
      </c>
      <c r="AY27" s="81">
        <v>0</v>
      </c>
      <c r="AZ27" s="81">
        <v>0</v>
      </c>
      <c r="BA27" s="81">
        <v>0</v>
      </c>
      <c r="BB27" s="81">
        <v>0</v>
      </c>
      <c r="BC27" s="81">
        <v>0</v>
      </c>
      <c r="BD27" s="81">
        <v>0</v>
      </c>
      <c r="BE27" s="81">
        <v>0</v>
      </c>
      <c r="BF27" s="81">
        <v>0</v>
      </c>
      <c r="BG27" s="81">
        <v>0</v>
      </c>
      <c r="BH27" s="81">
        <v>0</v>
      </c>
      <c r="BI27" s="81">
        <v>0</v>
      </c>
      <c r="BJ27" s="81">
        <v>0</v>
      </c>
      <c r="BK27" s="81">
        <v>0</v>
      </c>
      <c r="BL27" s="81">
        <v>0</v>
      </c>
      <c r="BM27" s="81">
        <v>0</v>
      </c>
      <c r="BN27" s="81">
        <v>0</v>
      </c>
      <c r="BO27" s="81">
        <v>0</v>
      </c>
      <c r="BP27" s="81">
        <v>0</v>
      </c>
      <c r="BQ27" s="81">
        <v>0</v>
      </c>
      <c r="BR27" s="81">
        <v>0</v>
      </c>
      <c r="BS27" s="81">
        <v>0</v>
      </c>
      <c r="BT27" s="81">
        <v>0</v>
      </c>
      <c r="BU27" s="81">
        <v>0</v>
      </c>
      <c r="BV27" s="81">
        <v>0</v>
      </c>
      <c r="BW27" s="81">
        <v>0</v>
      </c>
      <c r="BX27" s="81">
        <v>0</v>
      </c>
      <c r="BY27" s="81">
        <v>0</v>
      </c>
      <c r="BZ27" s="81">
        <v>0</v>
      </c>
      <c r="CA27" s="81">
        <v>0</v>
      </c>
      <c r="CB27" s="81">
        <v>0</v>
      </c>
      <c r="CC27" s="81">
        <v>0</v>
      </c>
      <c r="CD27" s="81">
        <v>0</v>
      </c>
      <c r="CE27" s="81">
        <v>0</v>
      </c>
      <c r="CF27" s="81">
        <v>0</v>
      </c>
      <c r="CG27" s="81">
        <v>0</v>
      </c>
      <c r="CH27" s="81">
        <v>0</v>
      </c>
      <c r="CI27" s="81">
        <v>0</v>
      </c>
      <c r="CJ27" s="81">
        <v>0</v>
      </c>
      <c r="CK27" s="81">
        <v>0</v>
      </c>
      <c r="CL27" s="81">
        <v>0</v>
      </c>
      <c r="CM27" s="81">
        <v>0</v>
      </c>
      <c r="CN27" s="81">
        <v>0</v>
      </c>
      <c r="CO27" s="81">
        <v>0</v>
      </c>
      <c r="CP27" s="81">
        <v>0</v>
      </c>
      <c r="CQ27" s="81">
        <v>0</v>
      </c>
      <c r="CR27" s="81">
        <v>0</v>
      </c>
      <c r="CS27" s="81">
        <v>0</v>
      </c>
      <c r="CT27" s="81">
        <v>0</v>
      </c>
      <c r="CU27" s="81">
        <v>0</v>
      </c>
      <c r="CV27" s="81">
        <v>0</v>
      </c>
      <c r="CW27" s="81">
        <v>0</v>
      </c>
      <c r="CX27" s="81">
        <v>0</v>
      </c>
      <c r="CY27" s="81">
        <v>0</v>
      </c>
      <c r="CZ27" s="81">
        <v>0</v>
      </c>
      <c r="DA27" s="81">
        <v>0</v>
      </c>
      <c r="DB27" s="81">
        <v>0</v>
      </c>
      <c r="DC27" s="81">
        <v>0</v>
      </c>
      <c r="DD27" s="81">
        <v>0</v>
      </c>
      <c r="DE27" s="81">
        <v>0</v>
      </c>
      <c r="DF27" s="81">
        <v>0</v>
      </c>
      <c r="DG27" s="81">
        <v>0</v>
      </c>
      <c r="DH27" s="81">
        <v>0</v>
      </c>
      <c r="DI27" s="81">
        <v>0</v>
      </c>
    </row>
    <row r="28" spans="1:113" ht="19.5" customHeight="1">
      <c r="A28" s="79" t="s">
        <v>38</v>
      </c>
      <c r="B28" s="79" t="s">
        <v>38</v>
      </c>
      <c r="C28" s="79" t="s">
        <v>38</v>
      </c>
      <c r="D28" s="79" t="s">
        <v>463</v>
      </c>
      <c r="E28" s="80">
        <f t="shared" si="0"/>
        <v>92</v>
      </c>
      <c r="F28" s="80">
        <v>0</v>
      </c>
      <c r="G28" s="80">
        <v>0</v>
      </c>
      <c r="H28" s="80">
        <v>0</v>
      </c>
      <c r="I28" s="80">
        <v>0</v>
      </c>
      <c r="J28" s="80">
        <v>0</v>
      </c>
      <c r="K28" s="80">
        <v>0</v>
      </c>
      <c r="L28" s="80">
        <v>0</v>
      </c>
      <c r="M28" s="80">
        <v>0</v>
      </c>
      <c r="N28" s="80">
        <v>0</v>
      </c>
      <c r="O28" s="81">
        <v>0</v>
      </c>
      <c r="P28" s="81">
        <v>0</v>
      </c>
      <c r="Q28" s="81">
        <v>0</v>
      </c>
      <c r="R28" s="81">
        <v>0</v>
      </c>
      <c r="S28" s="81">
        <v>0</v>
      </c>
      <c r="T28" s="81">
        <v>0</v>
      </c>
      <c r="U28" s="81">
        <v>0</v>
      </c>
      <c r="V28" s="81">
        <v>0</v>
      </c>
      <c r="W28" s="81">
        <v>0</v>
      </c>
      <c r="X28" s="81">
        <v>0</v>
      </c>
      <c r="Y28" s="81">
        <v>0</v>
      </c>
      <c r="Z28" s="81">
        <v>0</v>
      </c>
      <c r="AA28" s="81">
        <v>0</v>
      </c>
      <c r="AB28" s="81">
        <v>0</v>
      </c>
      <c r="AC28" s="81">
        <v>0</v>
      </c>
      <c r="AD28" s="81">
        <v>0</v>
      </c>
      <c r="AE28" s="81">
        <v>0</v>
      </c>
      <c r="AF28" s="81">
        <v>0</v>
      </c>
      <c r="AG28" s="81">
        <v>0</v>
      </c>
      <c r="AH28" s="81">
        <v>0</v>
      </c>
      <c r="AI28" s="81">
        <v>0</v>
      </c>
      <c r="AJ28" s="81">
        <v>0</v>
      </c>
      <c r="AK28" s="81">
        <v>0</v>
      </c>
      <c r="AL28" s="81">
        <v>0</v>
      </c>
      <c r="AM28" s="81">
        <v>0</v>
      </c>
      <c r="AN28" s="81">
        <v>0</v>
      </c>
      <c r="AO28" s="81">
        <v>0</v>
      </c>
      <c r="AP28" s="81">
        <v>0</v>
      </c>
      <c r="AQ28" s="81">
        <v>0</v>
      </c>
      <c r="AR28" s="81">
        <v>0</v>
      </c>
      <c r="AS28" s="81">
        <v>0</v>
      </c>
      <c r="AT28" s="81">
        <v>0</v>
      </c>
      <c r="AU28" s="81">
        <v>0</v>
      </c>
      <c r="AV28" s="81">
        <v>92</v>
      </c>
      <c r="AW28" s="81">
        <v>0</v>
      </c>
      <c r="AX28" s="81">
        <v>0</v>
      </c>
      <c r="AY28" s="81">
        <v>0</v>
      </c>
      <c r="AZ28" s="81">
        <v>92</v>
      </c>
      <c r="BA28" s="81">
        <v>0</v>
      </c>
      <c r="BB28" s="81">
        <v>0</v>
      </c>
      <c r="BC28" s="81">
        <v>0</v>
      </c>
      <c r="BD28" s="81">
        <v>0</v>
      </c>
      <c r="BE28" s="81">
        <v>0</v>
      </c>
      <c r="BF28" s="81">
        <v>0</v>
      </c>
      <c r="BG28" s="81">
        <v>0</v>
      </c>
      <c r="BH28" s="81">
        <v>0</v>
      </c>
      <c r="BI28" s="81">
        <v>0</v>
      </c>
      <c r="BJ28" s="81">
        <v>0</v>
      </c>
      <c r="BK28" s="81">
        <v>0</v>
      </c>
      <c r="BL28" s="81">
        <v>0</v>
      </c>
      <c r="BM28" s="81">
        <v>0</v>
      </c>
      <c r="BN28" s="81">
        <v>0</v>
      </c>
      <c r="BO28" s="81">
        <v>0</v>
      </c>
      <c r="BP28" s="81">
        <v>0</v>
      </c>
      <c r="BQ28" s="81">
        <v>0</v>
      </c>
      <c r="BR28" s="81">
        <v>0</v>
      </c>
      <c r="BS28" s="81">
        <v>0</v>
      </c>
      <c r="BT28" s="81">
        <v>0</v>
      </c>
      <c r="BU28" s="81">
        <v>0</v>
      </c>
      <c r="BV28" s="81">
        <v>0</v>
      </c>
      <c r="BW28" s="81">
        <v>0</v>
      </c>
      <c r="BX28" s="81">
        <v>0</v>
      </c>
      <c r="BY28" s="81">
        <v>0</v>
      </c>
      <c r="BZ28" s="81">
        <v>0</v>
      </c>
      <c r="CA28" s="81">
        <v>0</v>
      </c>
      <c r="CB28" s="81">
        <v>0</v>
      </c>
      <c r="CC28" s="81">
        <v>0</v>
      </c>
      <c r="CD28" s="81">
        <v>0</v>
      </c>
      <c r="CE28" s="81">
        <v>0</v>
      </c>
      <c r="CF28" s="81">
        <v>0</v>
      </c>
      <c r="CG28" s="81">
        <v>0</v>
      </c>
      <c r="CH28" s="81">
        <v>0</v>
      </c>
      <c r="CI28" s="81">
        <v>0</v>
      </c>
      <c r="CJ28" s="81">
        <v>0</v>
      </c>
      <c r="CK28" s="81">
        <v>0</v>
      </c>
      <c r="CL28" s="81">
        <v>0</v>
      </c>
      <c r="CM28" s="81">
        <v>0</v>
      </c>
      <c r="CN28" s="81">
        <v>0</v>
      </c>
      <c r="CO28" s="81">
        <v>0</v>
      </c>
      <c r="CP28" s="81">
        <v>0</v>
      </c>
      <c r="CQ28" s="81">
        <v>0</v>
      </c>
      <c r="CR28" s="81">
        <v>0</v>
      </c>
      <c r="CS28" s="81">
        <v>0</v>
      </c>
      <c r="CT28" s="81">
        <v>0</v>
      </c>
      <c r="CU28" s="81">
        <v>0</v>
      </c>
      <c r="CV28" s="81">
        <v>0</v>
      </c>
      <c r="CW28" s="81">
        <v>0</v>
      </c>
      <c r="CX28" s="81">
        <v>0</v>
      </c>
      <c r="CY28" s="81">
        <v>0</v>
      </c>
      <c r="CZ28" s="81">
        <v>0</v>
      </c>
      <c r="DA28" s="81">
        <v>0</v>
      </c>
      <c r="DB28" s="81">
        <v>0</v>
      </c>
      <c r="DC28" s="81">
        <v>0</v>
      </c>
      <c r="DD28" s="81">
        <v>0</v>
      </c>
      <c r="DE28" s="81">
        <v>0</v>
      </c>
      <c r="DF28" s="81">
        <v>0</v>
      </c>
      <c r="DG28" s="81">
        <v>0</v>
      </c>
      <c r="DH28" s="81">
        <v>0</v>
      </c>
      <c r="DI28" s="81">
        <v>0</v>
      </c>
    </row>
    <row r="29" spans="1:113" ht="19.5" customHeight="1">
      <c r="A29" s="79" t="s">
        <v>91</v>
      </c>
      <c r="B29" s="79" t="s">
        <v>89</v>
      </c>
      <c r="C29" s="79" t="s">
        <v>93</v>
      </c>
      <c r="D29" s="79" t="s">
        <v>223</v>
      </c>
      <c r="E29" s="80">
        <f t="shared" si="0"/>
        <v>92</v>
      </c>
      <c r="F29" s="80">
        <v>0</v>
      </c>
      <c r="G29" s="80">
        <v>0</v>
      </c>
      <c r="H29" s="80">
        <v>0</v>
      </c>
      <c r="I29" s="80">
        <v>0</v>
      </c>
      <c r="J29" s="80">
        <v>0</v>
      </c>
      <c r="K29" s="80">
        <v>0</v>
      </c>
      <c r="L29" s="80">
        <v>0</v>
      </c>
      <c r="M29" s="80">
        <v>0</v>
      </c>
      <c r="N29" s="80">
        <v>0</v>
      </c>
      <c r="O29" s="81">
        <v>0</v>
      </c>
      <c r="P29" s="81">
        <v>0</v>
      </c>
      <c r="Q29" s="81">
        <v>0</v>
      </c>
      <c r="R29" s="81">
        <v>0</v>
      </c>
      <c r="S29" s="81">
        <v>0</v>
      </c>
      <c r="T29" s="81">
        <v>0</v>
      </c>
      <c r="U29" s="81">
        <v>0</v>
      </c>
      <c r="V29" s="81">
        <v>0</v>
      </c>
      <c r="W29" s="81">
        <v>0</v>
      </c>
      <c r="X29" s="81">
        <v>0</v>
      </c>
      <c r="Y29" s="81">
        <v>0</v>
      </c>
      <c r="Z29" s="81">
        <v>0</v>
      </c>
      <c r="AA29" s="81">
        <v>0</v>
      </c>
      <c r="AB29" s="81">
        <v>0</v>
      </c>
      <c r="AC29" s="81">
        <v>0</v>
      </c>
      <c r="AD29" s="81">
        <v>0</v>
      </c>
      <c r="AE29" s="81">
        <v>0</v>
      </c>
      <c r="AF29" s="81">
        <v>0</v>
      </c>
      <c r="AG29" s="81">
        <v>0</v>
      </c>
      <c r="AH29" s="81">
        <v>0</v>
      </c>
      <c r="AI29" s="81">
        <v>0</v>
      </c>
      <c r="AJ29" s="81">
        <v>0</v>
      </c>
      <c r="AK29" s="81">
        <v>0</v>
      </c>
      <c r="AL29" s="81">
        <v>0</v>
      </c>
      <c r="AM29" s="81">
        <v>0</v>
      </c>
      <c r="AN29" s="81">
        <v>0</v>
      </c>
      <c r="AO29" s="81">
        <v>0</v>
      </c>
      <c r="AP29" s="81">
        <v>0</v>
      </c>
      <c r="AQ29" s="81">
        <v>0</v>
      </c>
      <c r="AR29" s="81">
        <v>0</v>
      </c>
      <c r="AS29" s="81">
        <v>0</v>
      </c>
      <c r="AT29" s="81">
        <v>0</v>
      </c>
      <c r="AU29" s="81">
        <v>0</v>
      </c>
      <c r="AV29" s="81">
        <v>92</v>
      </c>
      <c r="AW29" s="81">
        <v>0</v>
      </c>
      <c r="AX29" s="81">
        <v>0</v>
      </c>
      <c r="AY29" s="81">
        <v>0</v>
      </c>
      <c r="AZ29" s="81">
        <v>92</v>
      </c>
      <c r="BA29" s="81">
        <v>0</v>
      </c>
      <c r="BB29" s="81">
        <v>0</v>
      </c>
      <c r="BC29" s="81">
        <v>0</v>
      </c>
      <c r="BD29" s="81">
        <v>0</v>
      </c>
      <c r="BE29" s="81">
        <v>0</v>
      </c>
      <c r="BF29" s="81">
        <v>0</v>
      </c>
      <c r="BG29" s="81">
        <v>0</v>
      </c>
      <c r="BH29" s="81">
        <v>0</v>
      </c>
      <c r="BI29" s="81">
        <v>0</v>
      </c>
      <c r="BJ29" s="81">
        <v>0</v>
      </c>
      <c r="BK29" s="81">
        <v>0</v>
      </c>
      <c r="BL29" s="81">
        <v>0</v>
      </c>
      <c r="BM29" s="81">
        <v>0</v>
      </c>
      <c r="BN29" s="81">
        <v>0</v>
      </c>
      <c r="BO29" s="81">
        <v>0</v>
      </c>
      <c r="BP29" s="81">
        <v>0</v>
      </c>
      <c r="BQ29" s="81">
        <v>0</v>
      </c>
      <c r="BR29" s="81">
        <v>0</v>
      </c>
      <c r="BS29" s="81">
        <v>0</v>
      </c>
      <c r="BT29" s="81">
        <v>0</v>
      </c>
      <c r="BU29" s="81">
        <v>0</v>
      </c>
      <c r="BV29" s="81">
        <v>0</v>
      </c>
      <c r="BW29" s="81">
        <v>0</v>
      </c>
      <c r="BX29" s="81">
        <v>0</v>
      </c>
      <c r="BY29" s="81">
        <v>0</v>
      </c>
      <c r="BZ29" s="81">
        <v>0</v>
      </c>
      <c r="CA29" s="81">
        <v>0</v>
      </c>
      <c r="CB29" s="81">
        <v>0</v>
      </c>
      <c r="CC29" s="81">
        <v>0</v>
      </c>
      <c r="CD29" s="81">
        <v>0</v>
      </c>
      <c r="CE29" s="81">
        <v>0</v>
      </c>
      <c r="CF29" s="81">
        <v>0</v>
      </c>
      <c r="CG29" s="81">
        <v>0</v>
      </c>
      <c r="CH29" s="81">
        <v>0</v>
      </c>
      <c r="CI29" s="81">
        <v>0</v>
      </c>
      <c r="CJ29" s="81">
        <v>0</v>
      </c>
      <c r="CK29" s="81">
        <v>0</v>
      </c>
      <c r="CL29" s="81">
        <v>0</v>
      </c>
      <c r="CM29" s="81">
        <v>0</v>
      </c>
      <c r="CN29" s="81">
        <v>0</v>
      </c>
      <c r="CO29" s="81">
        <v>0</v>
      </c>
      <c r="CP29" s="81">
        <v>0</v>
      </c>
      <c r="CQ29" s="81">
        <v>0</v>
      </c>
      <c r="CR29" s="81">
        <v>0</v>
      </c>
      <c r="CS29" s="81">
        <v>0</v>
      </c>
      <c r="CT29" s="81">
        <v>0</v>
      </c>
      <c r="CU29" s="81">
        <v>0</v>
      </c>
      <c r="CV29" s="81">
        <v>0</v>
      </c>
      <c r="CW29" s="81">
        <v>0</v>
      </c>
      <c r="CX29" s="81">
        <v>0</v>
      </c>
      <c r="CY29" s="81">
        <v>0</v>
      </c>
      <c r="CZ29" s="81">
        <v>0</v>
      </c>
      <c r="DA29" s="81">
        <v>0</v>
      </c>
      <c r="DB29" s="81">
        <v>0</v>
      </c>
      <c r="DC29" s="81">
        <v>0</v>
      </c>
      <c r="DD29" s="81">
        <v>0</v>
      </c>
      <c r="DE29" s="81">
        <v>0</v>
      </c>
      <c r="DF29" s="81">
        <v>0</v>
      </c>
      <c r="DG29" s="81">
        <v>0</v>
      </c>
      <c r="DH29" s="81">
        <v>0</v>
      </c>
      <c r="DI29" s="81">
        <v>0</v>
      </c>
    </row>
    <row r="30" spans="1:113" ht="19.5" customHeight="1">
      <c r="A30" s="79" t="s">
        <v>38</v>
      </c>
      <c r="B30" s="79" t="s">
        <v>38</v>
      </c>
      <c r="C30" s="79" t="s">
        <v>38</v>
      </c>
      <c r="D30" s="79" t="s">
        <v>464</v>
      </c>
      <c r="E30" s="80">
        <f t="shared" si="0"/>
        <v>41.39</v>
      </c>
      <c r="F30" s="80">
        <v>0</v>
      </c>
      <c r="G30" s="80">
        <v>0</v>
      </c>
      <c r="H30" s="80">
        <v>0</v>
      </c>
      <c r="I30" s="80">
        <v>0</v>
      </c>
      <c r="J30" s="80">
        <v>0</v>
      </c>
      <c r="K30" s="80">
        <v>0</v>
      </c>
      <c r="L30" s="80">
        <v>0</v>
      </c>
      <c r="M30" s="80">
        <v>0</v>
      </c>
      <c r="N30" s="80">
        <v>0</v>
      </c>
      <c r="O30" s="81">
        <v>0</v>
      </c>
      <c r="P30" s="81">
        <v>0</v>
      </c>
      <c r="Q30" s="81">
        <v>0</v>
      </c>
      <c r="R30" s="81">
        <v>0</v>
      </c>
      <c r="S30" s="81">
        <v>0</v>
      </c>
      <c r="T30" s="81">
        <v>0</v>
      </c>
      <c r="U30" s="81">
        <v>0</v>
      </c>
      <c r="V30" s="81">
        <v>0</v>
      </c>
      <c r="W30" s="81">
        <v>0</v>
      </c>
      <c r="X30" s="81">
        <v>0</v>
      </c>
      <c r="Y30" s="81">
        <v>0</v>
      </c>
      <c r="Z30" s="81">
        <v>0</v>
      </c>
      <c r="AA30" s="81">
        <v>0</v>
      </c>
      <c r="AB30" s="81">
        <v>0</v>
      </c>
      <c r="AC30" s="81">
        <v>0</v>
      </c>
      <c r="AD30" s="81">
        <v>0</v>
      </c>
      <c r="AE30" s="81">
        <v>0</v>
      </c>
      <c r="AF30" s="81">
        <v>0</v>
      </c>
      <c r="AG30" s="81">
        <v>0</v>
      </c>
      <c r="AH30" s="81">
        <v>0</v>
      </c>
      <c r="AI30" s="81">
        <v>0</v>
      </c>
      <c r="AJ30" s="81">
        <v>0</v>
      </c>
      <c r="AK30" s="81">
        <v>0</v>
      </c>
      <c r="AL30" s="81">
        <v>0</v>
      </c>
      <c r="AM30" s="81">
        <v>0</v>
      </c>
      <c r="AN30" s="81">
        <v>0</v>
      </c>
      <c r="AO30" s="81">
        <v>0</v>
      </c>
      <c r="AP30" s="81">
        <v>0</v>
      </c>
      <c r="AQ30" s="81">
        <v>0</v>
      </c>
      <c r="AR30" s="81">
        <v>0</v>
      </c>
      <c r="AS30" s="81">
        <v>0</v>
      </c>
      <c r="AT30" s="81">
        <v>0</v>
      </c>
      <c r="AU30" s="81">
        <v>0</v>
      </c>
      <c r="AV30" s="81">
        <v>41.39</v>
      </c>
      <c r="AW30" s="81">
        <v>0</v>
      </c>
      <c r="AX30" s="81">
        <v>0</v>
      </c>
      <c r="AY30" s="81">
        <v>0</v>
      </c>
      <c r="AZ30" s="81">
        <v>0</v>
      </c>
      <c r="BA30" s="81">
        <v>0</v>
      </c>
      <c r="BB30" s="81">
        <v>0</v>
      </c>
      <c r="BC30" s="81">
        <v>0</v>
      </c>
      <c r="BD30" s="81">
        <v>0</v>
      </c>
      <c r="BE30" s="81">
        <v>0</v>
      </c>
      <c r="BF30" s="81">
        <v>0</v>
      </c>
      <c r="BG30" s="81">
        <v>41.39</v>
      </c>
      <c r="BH30" s="81">
        <v>0</v>
      </c>
      <c r="BI30" s="81">
        <v>0</v>
      </c>
      <c r="BJ30" s="81">
        <v>0</v>
      </c>
      <c r="BK30" s="81">
        <v>0</v>
      </c>
      <c r="BL30" s="81">
        <v>0</v>
      </c>
      <c r="BM30" s="81">
        <v>0</v>
      </c>
      <c r="BN30" s="81">
        <v>0</v>
      </c>
      <c r="BO30" s="81">
        <v>0</v>
      </c>
      <c r="BP30" s="81">
        <v>0</v>
      </c>
      <c r="BQ30" s="81">
        <v>0</v>
      </c>
      <c r="BR30" s="81">
        <v>0</v>
      </c>
      <c r="BS30" s="81">
        <v>0</v>
      </c>
      <c r="BT30" s="81">
        <v>0</v>
      </c>
      <c r="BU30" s="81">
        <v>0</v>
      </c>
      <c r="BV30" s="81">
        <v>0</v>
      </c>
      <c r="BW30" s="81">
        <v>0</v>
      </c>
      <c r="BX30" s="81">
        <v>0</v>
      </c>
      <c r="BY30" s="81">
        <v>0</v>
      </c>
      <c r="BZ30" s="81">
        <v>0</v>
      </c>
      <c r="CA30" s="81">
        <v>0</v>
      </c>
      <c r="CB30" s="81">
        <v>0</v>
      </c>
      <c r="CC30" s="81">
        <v>0</v>
      </c>
      <c r="CD30" s="81">
        <v>0</v>
      </c>
      <c r="CE30" s="81">
        <v>0</v>
      </c>
      <c r="CF30" s="81">
        <v>0</v>
      </c>
      <c r="CG30" s="81">
        <v>0</v>
      </c>
      <c r="CH30" s="81">
        <v>0</v>
      </c>
      <c r="CI30" s="81">
        <v>0</v>
      </c>
      <c r="CJ30" s="81">
        <v>0</v>
      </c>
      <c r="CK30" s="81">
        <v>0</v>
      </c>
      <c r="CL30" s="81">
        <v>0</v>
      </c>
      <c r="CM30" s="81">
        <v>0</v>
      </c>
      <c r="CN30" s="81">
        <v>0</v>
      </c>
      <c r="CO30" s="81">
        <v>0</v>
      </c>
      <c r="CP30" s="81">
        <v>0</v>
      </c>
      <c r="CQ30" s="81">
        <v>0</v>
      </c>
      <c r="CR30" s="81">
        <v>0</v>
      </c>
      <c r="CS30" s="81">
        <v>0</v>
      </c>
      <c r="CT30" s="81">
        <v>0</v>
      </c>
      <c r="CU30" s="81">
        <v>0</v>
      </c>
      <c r="CV30" s="81">
        <v>0</v>
      </c>
      <c r="CW30" s="81">
        <v>0</v>
      </c>
      <c r="CX30" s="81">
        <v>0</v>
      </c>
      <c r="CY30" s="81">
        <v>0</v>
      </c>
      <c r="CZ30" s="81">
        <v>0</v>
      </c>
      <c r="DA30" s="81">
        <v>0</v>
      </c>
      <c r="DB30" s="81">
        <v>0</v>
      </c>
      <c r="DC30" s="81">
        <v>0</v>
      </c>
      <c r="DD30" s="81">
        <v>0</v>
      </c>
      <c r="DE30" s="81">
        <v>0</v>
      </c>
      <c r="DF30" s="81">
        <v>0</v>
      </c>
      <c r="DG30" s="81">
        <v>0</v>
      </c>
      <c r="DH30" s="81">
        <v>0</v>
      </c>
      <c r="DI30" s="81">
        <v>0</v>
      </c>
    </row>
    <row r="31" spans="1:113" ht="19.5" customHeight="1">
      <c r="A31" s="79" t="s">
        <v>91</v>
      </c>
      <c r="B31" s="79" t="s">
        <v>97</v>
      </c>
      <c r="C31" s="79" t="s">
        <v>85</v>
      </c>
      <c r="D31" s="79" t="s">
        <v>156</v>
      </c>
      <c r="E31" s="80">
        <f t="shared" si="0"/>
        <v>41.39</v>
      </c>
      <c r="F31" s="80">
        <v>0</v>
      </c>
      <c r="G31" s="80">
        <v>0</v>
      </c>
      <c r="H31" s="80">
        <v>0</v>
      </c>
      <c r="I31" s="80">
        <v>0</v>
      </c>
      <c r="J31" s="80">
        <v>0</v>
      </c>
      <c r="K31" s="80">
        <v>0</v>
      </c>
      <c r="L31" s="80">
        <v>0</v>
      </c>
      <c r="M31" s="80">
        <v>0</v>
      </c>
      <c r="N31" s="80">
        <v>0</v>
      </c>
      <c r="O31" s="81">
        <v>0</v>
      </c>
      <c r="P31" s="81">
        <v>0</v>
      </c>
      <c r="Q31" s="81">
        <v>0</v>
      </c>
      <c r="R31" s="81">
        <v>0</v>
      </c>
      <c r="S31" s="81">
        <v>0</v>
      </c>
      <c r="T31" s="81">
        <v>0</v>
      </c>
      <c r="U31" s="81">
        <v>0</v>
      </c>
      <c r="V31" s="81">
        <v>0</v>
      </c>
      <c r="W31" s="81">
        <v>0</v>
      </c>
      <c r="X31" s="81">
        <v>0</v>
      </c>
      <c r="Y31" s="81">
        <v>0</v>
      </c>
      <c r="Z31" s="81">
        <v>0</v>
      </c>
      <c r="AA31" s="81">
        <v>0</v>
      </c>
      <c r="AB31" s="81">
        <v>0</v>
      </c>
      <c r="AC31" s="81">
        <v>0</v>
      </c>
      <c r="AD31" s="81">
        <v>0</v>
      </c>
      <c r="AE31" s="81">
        <v>0</v>
      </c>
      <c r="AF31" s="81">
        <v>0</v>
      </c>
      <c r="AG31" s="81">
        <v>0</v>
      </c>
      <c r="AH31" s="81">
        <v>0</v>
      </c>
      <c r="AI31" s="81">
        <v>0</v>
      </c>
      <c r="AJ31" s="81">
        <v>0</v>
      </c>
      <c r="AK31" s="81">
        <v>0</v>
      </c>
      <c r="AL31" s="81">
        <v>0</v>
      </c>
      <c r="AM31" s="81">
        <v>0</v>
      </c>
      <c r="AN31" s="81">
        <v>0</v>
      </c>
      <c r="AO31" s="81">
        <v>0</v>
      </c>
      <c r="AP31" s="81">
        <v>0</v>
      </c>
      <c r="AQ31" s="81">
        <v>0</v>
      </c>
      <c r="AR31" s="81">
        <v>0</v>
      </c>
      <c r="AS31" s="81">
        <v>0</v>
      </c>
      <c r="AT31" s="81">
        <v>0</v>
      </c>
      <c r="AU31" s="81">
        <v>0</v>
      </c>
      <c r="AV31" s="81">
        <v>41.39</v>
      </c>
      <c r="AW31" s="81">
        <v>0</v>
      </c>
      <c r="AX31" s="81">
        <v>0</v>
      </c>
      <c r="AY31" s="81">
        <v>0</v>
      </c>
      <c r="AZ31" s="81">
        <v>0</v>
      </c>
      <c r="BA31" s="81">
        <v>0</v>
      </c>
      <c r="BB31" s="81">
        <v>0</v>
      </c>
      <c r="BC31" s="81">
        <v>0</v>
      </c>
      <c r="BD31" s="81">
        <v>0</v>
      </c>
      <c r="BE31" s="81">
        <v>0</v>
      </c>
      <c r="BF31" s="81">
        <v>0</v>
      </c>
      <c r="BG31" s="81">
        <v>41.39</v>
      </c>
      <c r="BH31" s="81">
        <v>0</v>
      </c>
      <c r="BI31" s="81">
        <v>0</v>
      </c>
      <c r="BJ31" s="81">
        <v>0</v>
      </c>
      <c r="BK31" s="81">
        <v>0</v>
      </c>
      <c r="BL31" s="81">
        <v>0</v>
      </c>
      <c r="BM31" s="81">
        <v>0</v>
      </c>
      <c r="BN31" s="81">
        <v>0</v>
      </c>
      <c r="BO31" s="81">
        <v>0</v>
      </c>
      <c r="BP31" s="81">
        <v>0</v>
      </c>
      <c r="BQ31" s="81">
        <v>0</v>
      </c>
      <c r="BR31" s="81">
        <v>0</v>
      </c>
      <c r="BS31" s="81">
        <v>0</v>
      </c>
      <c r="BT31" s="81">
        <v>0</v>
      </c>
      <c r="BU31" s="81">
        <v>0</v>
      </c>
      <c r="BV31" s="81">
        <v>0</v>
      </c>
      <c r="BW31" s="81">
        <v>0</v>
      </c>
      <c r="BX31" s="81">
        <v>0</v>
      </c>
      <c r="BY31" s="81">
        <v>0</v>
      </c>
      <c r="BZ31" s="81">
        <v>0</v>
      </c>
      <c r="CA31" s="81">
        <v>0</v>
      </c>
      <c r="CB31" s="81">
        <v>0</v>
      </c>
      <c r="CC31" s="81">
        <v>0</v>
      </c>
      <c r="CD31" s="81">
        <v>0</v>
      </c>
      <c r="CE31" s="81">
        <v>0</v>
      </c>
      <c r="CF31" s="81">
        <v>0</v>
      </c>
      <c r="CG31" s="81">
        <v>0</v>
      </c>
      <c r="CH31" s="81">
        <v>0</v>
      </c>
      <c r="CI31" s="81">
        <v>0</v>
      </c>
      <c r="CJ31" s="81">
        <v>0</v>
      </c>
      <c r="CK31" s="81">
        <v>0</v>
      </c>
      <c r="CL31" s="81">
        <v>0</v>
      </c>
      <c r="CM31" s="81">
        <v>0</v>
      </c>
      <c r="CN31" s="81">
        <v>0</v>
      </c>
      <c r="CO31" s="81">
        <v>0</v>
      </c>
      <c r="CP31" s="81">
        <v>0</v>
      </c>
      <c r="CQ31" s="81">
        <v>0</v>
      </c>
      <c r="CR31" s="81">
        <v>0</v>
      </c>
      <c r="CS31" s="81">
        <v>0</v>
      </c>
      <c r="CT31" s="81">
        <v>0</v>
      </c>
      <c r="CU31" s="81">
        <v>0</v>
      </c>
      <c r="CV31" s="81">
        <v>0</v>
      </c>
      <c r="CW31" s="81">
        <v>0</v>
      </c>
      <c r="CX31" s="81">
        <v>0</v>
      </c>
      <c r="CY31" s="81">
        <v>0</v>
      </c>
      <c r="CZ31" s="81">
        <v>0</v>
      </c>
      <c r="DA31" s="81">
        <v>0</v>
      </c>
      <c r="DB31" s="81">
        <v>0</v>
      </c>
      <c r="DC31" s="81">
        <v>0</v>
      </c>
      <c r="DD31" s="81">
        <v>0</v>
      </c>
      <c r="DE31" s="81">
        <v>0</v>
      </c>
      <c r="DF31" s="81">
        <v>0</v>
      </c>
      <c r="DG31" s="81">
        <v>0</v>
      </c>
      <c r="DH31" s="81">
        <v>0</v>
      </c>
      <c r="DI31" s="81">
        <v>0</v>
      </c>
    </row>
    <row r="32" spans="1:113" ht="19.5" customHeight="1">
      <c r="A32" s="79" t="s">
        <v>38</v>
      </c>
      <c r="B32" s="79" t="s">
        <v>38</v>
      </c>
      <c r="C32" s="79" t="s">
        <v>38</v>
      </c>
      <c r="D32" s="79" t="s">
        <v>465</v>
      </c>
      <c r="E32" s="80">
        <f t="shared" si="0"/>
        <v>102.28999999999999</v>
      </c>
      <c r="F32" s="80">
        <v>64.5</v>
      </c>
      <c r="G32" s="80">
        <v>0</v>
      </c>
      <c r="H32" s="80">
        <v>0</v>
      </c>
      <c r="I32" s="80">
        <v>0</v>
      </c>
      <c r="J32" s="80">
        <v>0</v>
      </c>
      <c r="K32" s="80">
        <v>0</v>
      </c>
      <c r="L32" s="80">
        <v>0</v>
      </c>
      <c r="M32" s="80">
        <v>0</v>
      </c>
      <c r="N32" s="80">
        <v>0</v>
      </c>
      <c r="O32" s="81">
        <v>0</v>
      </c>
      <c r="P32" s="81">
        <v>64.5</v>
      </c>
      <c r="Q32" s="81">
        <v>0</v>
      </c>
      <c r="R32" s="81">
        <v>0</v>
      </c>
      <c r="S32" s="81">
        <v>0</v>
      </c>
      <c r="T32" s="81">
        <v>0</v>
      </c>
      <c r="U32" s="81">
        <v>0</v>
      </c>
      <c r="V32" s="81">
        <v>0</v>
      </c>
      <c r="W32" s="81">
        <v>0</v>
      </c>
      <c r="X32" s="81">
        <v>0</v>
      </c>
      <c r="Y32" s="81">
        <v>0</v>
      </c>
      <c r="Z32" s="81">
        <v>0</v>
      </c>
      <c r="AA32" s="81">
        <v>0</v>
      </c>
      <c r="AB32" s="81">
        <v>0</v>
      </c>
      <c r="AC32" s="81">
        <v>0</v>
      </c>
      <c r="AD32" s="81">
        <v>0</v>
      </c>
      <c r="AE32" s="81">
        <v>0</v>
      </c>
      <c r="AF32" s="81">
        <v>0</v>
      </c>
      <c r="AG32" s="81">
        <v>0</v>
      </c>
      <c r="AH32" s="81">
        <v>0</v>
      </c>
      <c r="AI32" s="81">
        <v>0</v>
      </c>
      <c r="AJ32" s="81">
        <v>0</v>
      </c>
      <c r="AK32" s="81">
        <v>0</v>
      </c>
      <c r="AL32" s="81">
        <v>0</v>
      </c>
      <c r="AM32" s="81">
        <v>0</v>
      </c>
      <c r="AN32" s="81">
        <v>0</v>
      </c>
      <c r="AO32" s="81">
        <v>0</v>
      </c>
      <c r="AP32" s="81">
        <v>0</v>
      </c>
      <c r="AQ32" s="81">
        <v>0</v>
      </c>
      <c r="AR32" s="81">
        <v>0</v>
      </c>
      <c r="AS32" s="81">
        <v>0</v>
      </c>
      <c r="AT32" s="81">
        <v>0</v>
      </c>
      <c r="AU32" s="81">
        <v>0</v>
      </c>
      <c r="AV32" s="81">
        <v>37.79</v>
      </c>
      <c r="AW32" s="81">
        <v>0</v>
      </c>
      <c r="AX32" s="81">
        <v>0</v>
      </c>
      <c r="AY32" s="81">
        <v>0</v>
      </c>
      <c r="AZ32" s="81">
        <v>0</v>
      </c>
      <c r="BA32" s="81">
        <v>29.7</v>
      </c>
      <c r="BB32" s="81">
        <v>0</v>
      </c>
      <c r="BC32" s="81">
        <v>0</v>
      </c>
      <c r="BD32" s="81">
        <v>0</v>
      </c>
      <c r="BE32" s="81">
        <v>0</v>
      </c>
      <c r="BF32" s="81">
        <v>0</v>
      </c>
      <c r="BG32" s="81">
        <v>8.09</v>
      </c>
      <c r="BH32" s="81">
        <v>0</v>
      </c>
      <c r="BI32" s="81">
        <v>0</v>
      </c>
      <c r="BJ32" s="81">
        <v>0</v>
      </c>
      <c r="BK32" s="81">
        <v>0</v>
      </c>
      <c r="BL32" s="81">
        <v>0</v>
      </c>
      <c r="BM32" s="81">
        <v>0</v>
      </c>
      <c r="BN32" s="81">
        <v>0</v>
      </c>
      <c r="BO32" s="81">
        <v>0</v>
      </c>
      <c r="BP32" s="81">
        <v>0</v>
      </c>
      <c r="BQ32" s="81">
        <v>0</v>
      </c>
      <c r="BR32" s="81">
        <v>0</v>
      </c>
      <c r="BS32" s="81">
        <v>0</v>
      </c>
      <c r="BT32" s="81">
        <v>0</v>
      </c>
      <c r="BU32" s="81">
        <v>0</v>
      </c>
      <c r="BV32" s="81">
        <v>0</v>
      </c>
      <c r="BW32" s="81">
        <v>0</v>
      </c>
      <c r="BX32" s="81">
        <v>0</v>
      </c>
      <c r="BY32" s="81">
        <v>0</v>
      </c>
      <c r="BZ32" s="81">
        <v>0</v>
      </c>
      <c r="CA32" s="81">
        <v>0</v>
      </c>
      <c r="CB32" s="81">
        <v>0</v>
      </c>
      <c r="CC32" s="81">
        <v>0</v>
      </c>
      <c r="CD32" s="81">
        <v>0</v>
      </c>
      <c r="CE32" s="81">
        <v>0</v>
      </c>
      <c r="CF32" s="81">
        <v>0</v>
      </c>
      <c r="CG32" s="81">
        <v>0</v>
      </c>
      <c r="CH32" s="81">
        <v>0</v>
      </c>
      <c r="CI32" s="81">
        <v>0</v>
      </c>
      <c r="CJ32" s="81">
        <v>0</v>
      </c>
      <c r="CK32" s="81">
        <v>0</v>
      </c>
      <c r="CL32" s="81">
        <v>0</v>
      </c>
      <c r="CM32" s="81">
        <v>0</v>
      </c>
      <c r="CN32" s="81">
        <v>0</v>
      </c>
      <c r="CO32" s="81">
        <v>0</v>
      </c>
      <c r="CP32" s="81">
        <v>0</v>
      </c>
      <c r="CQ32" s="81">
        <v>0</v>
      </c>
      <c r="CR32" s="81">
        <v>0</v>
      </c>
      <c r="CS32" s="81">
        <v>0</v>
      </c>
      <c r="CT32" s="81">
        <v>0</v>
      </c>
      <c r="CU32" s="81">
        <v>0</v>
      </c>
      <c r="CV32" s="81">
        <v>0</v>
      </c>
      <c r="CW32" s="81">
        <v>0</v>
      </c>
      <c r="CX32" s="81">
        <v>0</v>
      </c>
      <c r="CY32" s="81">
        <v>0</v>
      </c>
      <c r="CZ32" s="81">
        <v>0</v>
      </c>
      <c r="DA32" s="81">
        <v>0</v>
      </c>
      <c r="DB32" s="81">
        <v>0</v>
      </c>
      <c r="DC32" s="81">
        <v>0</v>
      </c>
      <c r="DD32" s="81">
        <v>0</v>
      </c>
      <c r="DE32" s="81">
        <v>0</v>
      </c>
      <c r="DF32" s="81">
        <v>0</v>
      </c>
      <c r="DG32" s="81">
        <v>0</v>
      </c>
      <c r="DH32" s="81">
        <v>0</v>
      </c>
      <c r="DI32" s="81">
        <v>0</v>
      </c>
    </row>
    <row r="33" spans="1:113" ht="19.5" customHeight="1">
      <c r="A33" s="79" t="s">
        <v>91</v>
      </c>
      <c r="B33" s="79" t="s">
        <v>85</v>
      </c>
      <c r="C33" s="79" t="s">
        <v>93</v>
      </c>
      <c r="D33" s="79" t="s">
        <v>122</v>
      </c>
      <c r="E33" s="80">
        <f t="shared" si="0"/>
        <v>102.28999999999999</v>
      </c>
      <c r="F33" s="80">
        <v>64.5</v>
      </c>
      <c r="G33" s="80">
        <v>0</v>
      </c>
      <c r="H33" s="80">
        <v>0</v>
      </c>
      <c r="I33" s="80">
        <v>0</v>
      </c>
      <c r="J33" s="80">
        <v>0</v>
      </c>
      <c r="K33" s="80">
        <v>0</v>
      </c>
      <c r="L33" s="80">
        <v>0</v>
      </c>
      <c r="M33" s="80">
        <v>0</v>
      </c>
      <c r="N33" s="80">
        <v>0</v>
      </c>
      <c r="O33" s="81">
        <v>0</v>
      </c>
      <c r="P33" s="81">
        <v>64.5</v>
      </c>
      <c r="Q33" s="81">
        <v>0</v>
      </c>
      <c r="R33" s="81">
        <v>0</v>
      </c>
      <c r="S33" s="81">
        <v>0</v>
      </c>
      <c r="T33" s="81">
        <v>0</v>
      </c>
      <c r="U33" s="81">
        <v>0</v>
      </c>
      <c r="V33" s="81">
        <v>0</v>
      </c>
      <c r="W33" s="81">
        <v>0</v>
      </c>
      <c r="X33" s="81">
        <v>0</v>
      </c>
      <c r="Y33" s="81">
        <v>0</v>
      </c>
      <c r="Z33" s="81">
        <v>0</v>
      </c>
      <c r="AA33" s="81">
        <v>0</v>
      </c>
      <c r="AB33" s="81">
        <v>0</v>
      </c>
      <c r="AC33" s="81">
        <v>0</v>
      </c>
      <c r="AD33" s="81">
        <v>0</v>
      </c>
      <c r="AE33" s="81">
        <v>0</v>
      </c>
      <c r="AF33" s="81">
        <v>0</v>
      </c>
      <c r="AG33" s="81">
        <v>0</v>
      </c>
      <c r="AH33" s="81">
        <v>0</v>
      </c>
      <c r="AI33" s="81">
        <v>0</v>
      </c>
      <c r="AJ33" s="81">
        <v>0</v>
      </c>
      <c r="AK33" s="81">
        <v>0</v>
      </c>
      <c r="AL33" s="81">
        <v>0</v>
      </c>
      <c r="AM33" s="81">
        <v>0</v>
      </c>
      <c r="AN33" s="81">
        <v>0</v>
      </c>
      <c r="AO33" s="81">
        <v>0</v>
      </c>
      <c r="AP33" s="81">
        <v>0</v>
      </c>
      <c r="AQ33" s="81">
        <v>0</v>
      </c>
      <c r="AR33" s="81">
        <v>0</v>
      </c>
      <c r="AS33" s="81">
        <v>0</v>
      </c>
      <c r="AT33" s="81">
        <v>0</v>
      </c>
      <c r="AU33" s="81">
        <v>0</v>
      </c>
      <c r="AV33" s="81">
        <v>37.79</v>
      </c>
      <c r="AW33" s="81">
        <v>0</v>
      </c>
      <c r="AX33" s="81">
        <v>0</v>
      </c>
      <c r="AY33" s="81">
        <v>0</v>
      </c>
      <c r="AZ33" s="81">
        <v>0</v>
      </c>
      <c r="BA33" s="81">
        <v>29.7</v>
      </c>
      <c r="BB33" s="81">
        <v>0</v>
      </c>
      <c r="BC33" s="81">
        <v>0</v>
      </c>
      <c r="BD33" s="81">
        <v>0</v>
      </c>
      <c r="BE33" s="81">
        <v>0</v>
      </c>
      <c r="BF33" s="81">
        <v>0</v>
      </c>
      <c r="BG33" s="81">
        <v>8.09</v>
      </c>
      <c r="BH33" s="81">
        <v>0</v>
      </c>
      <c r="BI33" s="81">
        <v>0</v>
      </c>
      <c r="BJ33" s="81">
        <v>0</v>
      </c>
      <c r="BK33" s="81">
        <v>0</v>
      </c>
      <c r="BL33" s="81">
        <v>0</v>
      </c>
      <c r="BM33" s="81">
        <v>0</v>
      </c>
      <c r="BN33" s="81">
        <v>0</v>
      </c>
      <c r="BO33" s="81">
        <v>0</v>
      </c>
      <c r="BP33" s="81">
        <v>0</v>
      </c>
      <c r="BQ33" s="81">
        <v>0</v>
      </c>
      <c r="BR33" s="81">
        <v>0</v>
      </c>
      <c r="BS33" s="81">
        <v>0</v>
      </c>
      <c r="BT33" s="81">
        <v>0</v>
      </c>
      <c r="BU33" s="81">
        <v>0</v>
      </c>
      <c r="BV33" s="81">
        <v>0</v>
      </c>
      <c r="BW33" s="81">
        <v>0</v>
      </c>
      <c r="BX33" s="81">
        <v>0</v>
      </c>
      <c r="BY33" s="81">
        <v>0</v>
      </c>
      <c r="BZ33" s="81">
        <v>0</v>
      </c>
      <c r="CA33" s="81">
        <v>0</v>
      </c>
      <c r="CB33" s="81">
        <v>0</v>
      </c>
      <c r="CC33" s="81">
        <v>0</v>
      </c>
      <c r="CD33" s="81">
        <v>0</v>
      </c>
      <c r="CE33" s="81">
        <v>0</v>
      </c>
      <c r="CF33" s="81">
        <v>0</v>
      </c>
      <c r="CG33" s="81">
        <v>0</v>
      </c>
      <c r="CH33" s="81">
        <v>0</v>
      </c>
      <c r="CI33" s="81">
        <v>0</v>
      </c>
      <c r="CJ33" s="81">
        <v>0</v>
      </c>
      <c r="CK33" s="81">
        <v>0</v>
      </c>
      <c r="CL33" s="81">
        <v>0</v>
      </c>
      <c r="CM33" s="81">
        <v>0</v>
      </c>
      <c r="CN33" s="81">
        <v>0</v>
      </c>
      <c r="CO33" s="81">
        <v>0</v>
      </c>
      <c r="CP33" s="81">
        <v>0</v>
      </c>
      <c r="CQ33" s="81">
        <v>0</v>
      </c>
      <c r="CR33" s="81">
        <v>0</v>
      </c>
      <c r="CS33" s="81">
        <v>0</v>
      </c>
      <c r="CT33" s="81">
        <v>0</v>
      </c>
      <c r="CU33" s="81">
        <v>0</v>
      </c>
      <c r="CV33" s="81">
        <v>0</v>
      </c>
      <c r="CW33" s="81">
        <v>0</v>
      </c>
      <c r="CX33" s="81">
        <v>0</v>
      </c>
      <c r="CY33" s="81">
        <v>0</v>
      </c>
      <c r="CZ33" s="81">
        <v>0</v>
      </c>
      <c r="DA33" s="81">
        <v>0</v>
      </c>
      <c r="DB33" s="81">
        <v>0</v>
      </c>
      <c r="DC33" s="81">
        <v>0</v>
      </c>
      <c r="DD33" s="81">
        <v>0</v>
      </c>
      <c r="DE33" s="81">
        <v>0</v>
      </c>
      <c r="DF33" s="81">
        <v>0</v>
      </c>
      <c r="DG33" s="81">
        <v>0</v>
      </c>
      <c r="DH33" s="81">
        <v>0</v>
      </c>
      <c r="DI33" s="81">
        <v>0</v>
      </c>
    </row>
    <row r="34" spans="1:113" ht="19.5" customHeight="1">
      <c r="A34" s="79" t="s">
        <v>38</v>
      </c>
      <c r="B34" s="79" t="s">
        <v>38</v>
      </c>
      <c r="C34" s="79" t="s">
        <v>38</v>
      </c>
      <c r="D34" s="79" t="s">
        <v>466</v>
      </c>
      <c r="E34" s="80">
        <f t="shared" si="0"/>
        <v>3293.94</v>
      </c>
      <c r="F34" s="80">
        <v>3293.94</v>
      </c>
      <c r="G34" s="80">
        <v>0</v>
      </c>
      <c r="H34" s="80">
        <v>0</v>
      </c>
      <c r="I34" s="80">
        <v>0</v>
      </c>
      <c r="J34" s="80">
        <v>0</v>
      </c>
      <c r="K34" s="80">
        <v>0</v>
      </c>
      <c r="L34" s="80">
        <v>0</v>
      </c>
      <c r="M34" s="80">
        <v>0</v>
      </c>
      <c r="N34" s="80">
        <v>3153.79</v>
      </c>
      <c r="O34" s="81">
        <v>132.47</v>
      </c>
      <c r="P34" s="81">
        <v>7.68</v>
      </c>
      <c r="Q34" s="81">
        <v>0</v>
      </c>
      <c r="R34" s="81">
        <v>0</v>
      </c>
      <c r="S34" s="81">
        <v>0</v>
      </c>
      <c r="T34" s="81">
        <v>0</v>
      </c>
      <c r="U34" s="81">
        <v>0</v>
      </c>
      <c r="V34" s="81">
        <v>0</v>
      </c>
      <c r="W34" s="81">
        <v>0</v>
      </c>
      <c r="X34" s="81">
        <v>0</v>
      </c>
      <c r="Y34" s="81">
        <v>0</v>
      </c>
      <c r="Z34" s="81">
        <v>0</v>
      </c>
      <c r="AA34" s="81">
        <v>0</v>
      </c>
      <c r="AB34" s="81">
        <v>0</v>
      </c>
      <c r="AC34" s="81">
        <v>0</v>
      </c>
      <c r="AD34" s="81">
        <v>0</v>
      </c>
      <c r="AE34" s="81">
        <v>0</v>
      </c>
      <c r="AF34" s="81">
        <v>0</v>
      </c>
      <c r="AG34" s="81">
        <v>0</v>
      </c>
      <c r="AH34" s="81">
        <v>0</v>
      </c>
      <c r="AI34" s="81">
        <v>0</v>
      </c>
      <c r="AJ34" s="81">
        <v>0</v>
      </c>
      <c r="AK34" s="81">
        <v>0</v>
      </c>
      <c r="AL34" s="81">
        <v>0</v>
      </c>
      <c r="AM34" s="81">
        <v>0</v>
      </c>
      <c r="AN34" s="81">
        <v>0</v>
      </c>
      <c r="AO34" s="81">
        <v>0</v>
      </c>
      <c r="AP34" s="81">
        <v>0</v>
      </c>
      <c r="AQ34" s="81">
        <v>0</v>
      </c>
      <c r="AR34" s="81">
        <v>0</v>
      </c>
      <c r="AS34" s="81">
        <v>0</v>
      </c>
      <c r="AT34" s="81">
        <v>0</v>
      </c>
      <c r="AU34" s="81">
        <v>0</v>
      </c>
      <c r="AV34" s="81">
        <v>0</v>
      </c>
      <c r="AW34" s="81">
        <v>0</v>
      </c>
      <c r="AX34" s="81">
        <v>0</v>
      </c>
      <c r="AY34" s="81">
        <v>0</v>
      </c>
      <c r="AZ34" s="81">
        <v>0</v>
      </c>
      <c r="BA34" s="81">
        <v>0</v>
      </c>
      <c r="BB34" s="81">
        <v>0</v>
      </c>
      <c r="BC34" s="81">
        <v>0</v>
      </c>
      <c r="BD34" s="81">
        <v>0</v>
      </c>
      <c r="BE34" s="81">
        <v>0</v>
      </c>
      <c r="BF34" s="81">
        <v>0</v>
      </c>
      <c r="BG34" s="81">
        <v>0</v>
      </c>
      <c r="BH34" s="81">
        <v>0</v>
      </c>
      <c r="BI34" s="81">
        <v>0</v>
      </c>
      <c r="BJ34" s="81">
        <v>0</v>
      </c>
      <c r="BK34" s="81">
        <v>0</v>
      </c>
      <c r="BL34" s="81">
        <v>0</v>
      </c>
      <c r="BM34" s="81">
        <v>0</v>
      </c>
      <c r="BN34" s="81">
        <v>0</v>
      </c>
      <c r="BO34" s="81">
        <v>0</v>
      </c>
      <c r="BP34" s="81">
        <v>0</v>
      </c>
      <c r="BQ34" s="81">
        <v>0</v>
      </c>
      <c r="BR34" s="81">
        <v>0</v>
      </c>
      <c r="BS34" s="81">
        <v>0</v>
      </c>
      <c r="BT34" s="81">
        <v>0</v>
      </c>
      <c r="BU34" s="81">
        <v>0</v>
      </c>
      <c r="BV34" s="81">
        <v>0</v>
      </c>
      <c r="BW34" s="81">
        <v>0</v>
      </c>
      <c r="BX34" s="81">
        <v>0</v>
      </c>
      <c r="BY34" s="81">
        <v>0</v>
      </c>
      <c r="BZ34" s="81">
        <v>0</v>
      </c>
      <c r="CA34" s="81">
        <v>0</v>
      </c>
      <c r="CB34" s="81">
        <v>0</v>
      </c>
      <c r="CC34" s="81">
        <v>0</v>
      </c>
      <c r="CD34" s="81">
        <v>0</v>
      </c>
      <c r="CE34" s="81">
        <v>0</v>
      </c>
      <c r="CF34" s="81">
        <v>0</v>
      </c>
      <c r="CG34" s="81">
        <v>0</v>
      </c>
      <c r="CH34" s="81">
        <v>0</v>
      </c>
      <c r="CI34" s="81">
        <v>0</v>
      </c>
      <c r="CJ34" s="81">
        <v>0</v>
      </c>
      <c r="CK34" s="81">
        <v>0</v>
      </c>
      <c r="CL34" s="81">
        <v>0</v>
      </c>
      <c r="CM34" s="81">
        <v>0</v>
      </c>
      <c r="CN34" s="81">
        <v>0</v>
      </c>
      <c r="CO34" s="81">
        <v>0</v>
      </c>
      <c r="CP34" s="81">
        <v>0</v>
      </c>
      <c r="CQ34" s="81">
        <v>0</v>
      </c>
      <c r="CR34" s="81">
        <v>0</v>
      </c>
      <c r="CS34" s="81">
        <v>0</v>
      </c>
      <c r="CT34" s="81">
        <v>0</v>
      </c>
      <c r="CU34" s="81">
        <v>0</v>
      </c>
      <c r="CV34" s="81">
        <v>0</v>
      </c>
      <c r="CW34" s="81">
        <v>0</v>
      </c>
      <c r="CX34" s="81">
        <v>0</v>
      </c>
      <c r="CY34" s="81">
        <v>0</v>
      </c>
      <c r="CZ34" s="81">
        <v>0</v>
      </c>
      <c r="DA34" s="81">
        <v>0</v>
      </c>
      <c r="DB34" s="81">
        <v>0</v>
      </c>
      <c r="DC34" s="81">
        <v>0</v>
      </c>
      <c r="DD34" s="81">
        <v>0</v>
      </c>
      <c r="DE34" s="81">
        <v>0</v>
      </c>
      <c r="DF34" s="81">
        <v>0</v>
      </c>
      <c r="DG34" s="81">
        <v>0</v>
      </c>
      <c r="DH34" s="81">
        <v>0</v>
      </c>
      <c r="DI34" s="81">
        <v>0</v>
      </c>
    </row>
    <row r="35" spans="1:113" ht="19.5" customHeight="1">
      <c r="A35" s="79" t="s">
        <v>38</v>
      </c>
      <c r="B35" s="79" t="s">
        <v>38</v>
      </c>
      <c r="C35" s="79" t="s">
        <v>38</v>
      </c>
      <c r="D35" s="79" t="s">
        <v>467</v>
      </c>
      <c r="E35" s="80">
        <f t="shared" si="0"/>
        <v>3293.94</v>
      </c>
      <c r="F35" s="80">
        <v>3293.94</v>
      </c>
      <c r="G35" s="80">
        <v>0</v>
      </c>
      <c r="H35" s="80">
        <v>0</v>
      </c>
      <c r="I35" s="80">
        <v>0</v>
      </c>
      <c r="J35" s="80">
        <v>0</v>
      </c>
      <c r="K35" s="80">
        <v>0</v>
      </c>
      <c r="L35" s="80">
        <v>0</v>
      </c>
      <c r="M35" s="80">
        <v>0</v>
      </c>
      <c r="N35" s="80">
        <v>3153.79</v>
      </c>
      <c r="O35" s="81">
        <v>132.47</v>
      </c>
      <c r="P35" s="81">
        <v>7.68</v>
      </c>
      <c r="Q35" s="81">
        <v>0</v>
      </c>
      <c r="R35" s="81">
        <v>0</v>
      </c>
      <c r="S35" s="81">
        <v>0</v>
      </c>
      <c r="T35" s="81">
        <v>0</v>
      </c>
      <c r="U35" s="81">
        <v>0</v>
      </c>
      <c r="V35" s="81">
        <v>0</v>
      </c>
      <c r="W35" s="81">
        <v>0</v>
      </c>
      <c r="X35" s="81">
        <v>0</v>
      </c>
      <c r="Y35" s="81">
        <v>0</v>
      </c>
      <c r="Z35" s="81">
        <v>0</v>
      </c>
      <c r="AA35" s="81">
        <v>0</v>
      </c>
      <c r="AB35" s="81">
        <v>0</v>
      </c>
      <c r="AC35" s="81">
        <v>0</v>
      </c>
      <c r="AD35" s="81">
        <v>0</v>
      </c>
      <c r="AE35" s="81">
        <v>0</v>
      </c>
      <c r="AF35" s="81">
        <v>0</v>
      </c>
      <c r="AG35" s="81">
        <v>0</v>
      </c>
      <c r="AH35" s="81">
        <v>0</v>
      </c>
      <c r="AI35" s="81">
        <v>0</v>
      </c>
      <c r="AJ35" s="81">
        <v>0</v>
      </c>
      <c r="AK35" s="81">
        <v>0</v>
      </c>
      <c r="AL35" s="81">
        <v>0</v>
      </c>
      <c r="AM35" s="81">
        <v>0</v>
      </c>
      <c r="AN35" s="81">
        <v>0</v>
      </c>
      <c r="AO35" s="81">
        <v>0</v>
      </c>
      <c r="AP35" s="81">
        <v>0</v>
      </c>
      <c r="AQ35" s="81">
        <v>0</v>
      </c>
      <c r="AR35" s="81">
        <v>0</v>
      </c>
      <c r="AS35" s="81">
        <v>0</v>
      </c>
      <c r="AT35" s="81">
        <v>0</v>
      </c>
      <c r="AU35" s="81">
        <v>0</v>
      </c>
      <c r="AV35" s="81">
        <v>0</v>
      </c>
      <c r="AW35" s="81">
        <v>0</v>
      </c>
      <c r="AX35" s="81">
        <v>0</v>
      </c>
      <c r="AY35" s="81">
        <v>0</v>
      </c>
      <c r="AZ35" s="81">
        <v>0</v>
      </c>
      <c r="BA35" s="81">
        <v>0</v>
      </c>
      <c r="BB35" s="81">
        <v>0</v>
      </c>
      <c r="BC35" s="81">
        <v>0</v>
      </c>
      <c r="BD35" s="81">
        <v>0</v>
      </c>
      <c r="BE35" s="81">
        <v>0</v>
      </c>
      <c r="BF35" s="81">
        <v>0</v>
      </c>
      <c r="BG35" s="81">
        <v>0</v>
      </c>
      <c r="BH35" s="81">
        <v>0</v>
      </c>
      <c r="BI35" s="81">
        <v>0</v>
      </c>
      <c r="BJ35" s="81">
        <v>0</v>
      </c>
      <c r="BK35" s="81">
        <v>0</v>
      </c>
      <c r="BL35" s="81">
        <v>0</v>
      </c>
      <c r="BM35" s="81">
        <v>0</v>
      </c>
      <c r="BN35" s="81">
        <v>0</v>
      </c>
      <c r="BO35" s="81">
        <v>0</v>
      </c>
      <c r="BP35" s="81">
        <v>0</v>
      </c>
      <c r="BQ35" s="81">
        <v>0</v>
      </c>
      <c r="BR35" s="81">
        <v>0</v>
      </c>
      <c r="BS35" s="81">
        <v>0</v>
      </c>
      <c r="BT35" s="81">
        <v>0</v>
      </c>
      <c r="BU35" s="81">
        <v>0</v>
      </c>
      <c r="BV35" s="81">
        <v>0</v>
      </c>
      <c r="BW35" s="81">
        <v>0</v>
      </c>
      <c r="BX35" s="81">
        <v>0</v>
      </c>
      <c r="BY35" s="81">
        <v>0</v>
      </c>
      <c r="BZ35" s="81">
        <v>0</v>
      </c>
      <c r="CA35" s="81">
        <v>0</v>
      </c>
      <c r="CB35" s="81">
        <v>0</v>
      </c>
      <c r="CC35" s="81">
        <v>0</v>
      </c>
      <c r="CD35" s="81">
        <v>0</v>
      </c>
      <c r="CE35" s="81">
        <v>0</v>
      </c>
      <c r="CF35" s="81">
        <v>0</v>
      </c>
      <c r="CG35" s="81">
        <v>0</v>
      </c>
      <c r="CH35" s="81">
        <v>0</v>
      </c>
      <c r="CI35" s="81">
        <v>0</v>
      </c>
      <c r="CJ35" s="81">
        <v>0</v>
      </c>
      <c r="CK35" s="81">
        <v>0</v>
      </c>
      <c r="CL35" s="81">
        <v>0</v>
      </c>
      <c r="CM35" s="81">
        <v>0</v>
      </c>
      <c r="CN35" s="81">
        <v>0</v>
      </c>
      <c r="CO35" s="81">
        <v>0</v>
      </c>
      <c r="CP35" s="81">
        <v>0</v>
      </c>
      <c r="CQ35" s="81">
        <v>0</v>
      </c>
      <c r="CR35" s="81">
        <v>0</v>
      </c>
      <c r="CS35" s="81">
        <v>0</v>
      </c>
      <c r="CT35" s="81">
        <v>0</v>
      </c>
      <c r="CU35" s="81">
        <v>0</v>
      </c>
      <c r="CV35" s="81">
        <v>0</v>
      </c>
      <c r="CW35" s="81">
        <v>0</v>
      </c>
      <c r="CX35" s="81">
        <v>0</v>
      </c>
      <c r="CY35" s="81">
        <v>0</v>
      </c>
      <c r="CZ35" s="81">
        <v>0</v>
      </c>
      <c r="DA35" s="81">
        <v>0</v>
      </c>
      <c r="DB35" s="81">
        <v>0</v>
      </c>
      <c r="DC35" s="81">
        <v>0</v>
      </c>
      <c r="DD35" s="81">
        <v>0</v>
      </c>
      <c r="DE35" s="81">
        <v>0</v>
      </c>
      <c r="DF35" s="81">
        <v>0</v>
      </c>
      <c r="DG35" s="81">
        <v>0</v>
      </c>
      <c r="DH35" s="81">
        <v>0</v>
      </c>
      <c r="DI35" s="81">
        <v>0</v>
      </c>
    </row>
    <row r="36" spans="1:113" ht="19.5" customHeight="1">
      <c r="A36" s="79" t="s">
        <v>96</v>
      </c>
      <c r="B36" s="79" t="s">
        <v>97</v>
      </c>
      <c r="C36" s="79" t="s">
        <v>93</v>
      </c>
      <c r="D36" s="79" t="s">
        <v>98</v>
      </c>
      <c r="E36" s="80">
        <f t="shared" si="0"/>
        <v>128.53</v>
      </c>
      <c r="F36" s="80">
        <v>128.53</v>
      </c>
      <c r="G36" s="80">
        <v>0</v>
      </c>
      <c r="H36" s="80">
        <v>0</v>
      </c>
      <c r="I36" s="80">
        <v>0</v>
      </c>
      <c r="J36" s="80">
        <v>0</v>
      </c>
      <c r="K36" s="80">
        <v>0</v>
      </c>
      <c r="L36" s="80">
        <v>0</v>
      </c>
      <c r="M36" s="80">
        <v>0</v>
      </c>
      <c r="N36" s="80">
        <v>128.53</v>
      </c>
      <c r="O36" s="81">
        <v>0</v>
      </c>
      <c r="P36" s="81">
        <v>0</v>
      </c>
      <c r="Q36" s="81">
        <v>0</v>
      </c>
      <c r="R36" s="81">
        <v>0</v>
      </c>
      <c r="S36" s="81">
        <v>0</v>
      </c>
      <c r="T36" s="81">
        <v>0</v>
      </c>
      <c r="U36" s="81">
        <v>0</v>
      </c>
      <c r="V36" s="81">
        <v>0</v>
      </c>
      <c r="W36" s="81">
        <v>0</v>
      </c>
      <c r="X36" s="81">
        <v>0</v>
      </c>
      <c r="Y36" s="81">
        <v>0</v>
      </c>
      <c r="Z36" s="81">
        <v>0</v>
      </c>
      <c r="AA36" s="81">
        <v>0</v>
      </c>
      <c r="AB36" s="81">
        <v>0</v>
      </c>
      <c r="AC36" s="81">
        <v>0</v>
      </c>
      <c r="AD36" s="81">
        <v>0</v>
      </c>
      <c r="AE36" s="81">
        <v>0</v>
      </c>
      <c r="AF36" s="81">
        <v>0</v>
      </c>
      <c r="AG36" s="81">
        <v>0</v>
      </c>
      <c r="AH36" s="81">
        <v>0</v>
      </c>
      <c r="AI36" s="81">
        <v>0</v>
      </c>
      <c r="AJ36" s="81">
        <v>0</v>
      </c>
      <c r="AK36" s="81">
        <v>0</v>
      </c>
      <c r="AL36" s="81">
        <v>0</v>
      </c>
      <c r="AM36" s="81">
        <v>0</v>
      </c>
      <c r="AN36" s="81">
        <v>0</v>
      </c>
      <c r="AO36" s="81">
        <v>0</v>
      </c>
      <c r="AP36" s="81">
        <v>0</v>
      </c>
      <c r="AQ36" s="81">
        <v>0</v>
      </c>
      <c r="AR36" s="81">
        <v>0</v>
      </c>
      <c r="AS36" s="81">
        <v>0</v>
      </c>
      <c r="AT36" s="81">
        <v>0</v>
      </c>
      <c r="AU36" s="81">
        <v>0</v>
      </c>
      <c r="AV36" s="81">
        <v>0</v>
      </c>
      <c r="AW36" s="81">
        <v>0</v>
      </c>
      <c r="AX36" s="81">
        <v>0</v>
      </c>
      <c r="AY36" s="81">
        <v>0</v>
      </c>
      <c r="AZ36" s="81">
        <v>0</v>
      </c>
      <c r="BA36" s="81">
        <v>0</v>
      </c>
      <c r="BB36" s="81">
        <v>0</v>
      </c>
      <c r="BC36" s="81">
        <v>0</v>
      </c>
      <c r="BD36" s="81">
        <v>0</v>
      </c>
      <c r="BE36" s="81">
        <v>0</v>
      </c>
      <c r="BF36" s="81">
        <v>0</v>
      </c>
      <c r="BG36" s="81">
        <v>0</v>
      </c>
      <c r="BH36" s="81">
        <v>0</v>
      </c>
      <c r="BI36" s="81">
        <v>0</v>
      </c>
      <c r="BJ36" s="81">
        <v>0</v>
      </c>
      <c r="BK36" s="81">
        <v>0</v>
      </c>
      <c r="BL36" s="81">
        <v>0</v>
      </c>
      <c r="BM36" s="81">
        <v>0</v>
      </c>
      <c r="BN36" s="81">
        <v>0</v>
      </c>
      <c r="BO36" s="81">
        <v>0</v>
      </c>
      <c r="BP36" s="81">
        <v>0</v>
      </c>
      <c r="BQ36" s="81">
        <v>0</v>
      </c>
      <c r="BR36" s="81">
        <v>0</v>
      </c>
      <c r="BS36" s="81">
        <v>0</v>
      </c>
      <c r="BT36" s="81">
        <v>0</v>
      </c>
      <c r="BU36" s="81">
        <v>0</v>
      </c>
      <c r="BV36" s="81">
        <v>0</v>
      </c>
      <c r="BW36" s="81">
        <v>0</v>
      </c>
      <c r="BX36" s="81">
        <v>0</v>
      </c>
      <c r="BY36" s="81">
        <v>0</v>
      </c>
      <c r="BZ36" s="81">
        <v>0</v>
      </c>
      <c r="CA36" s="81">
        <v>0</v>
      </c>
      <c r="CB36" s="81">
        <v>0</v>
      </c>
      <c r="CC36" s="81">
        <v>0</v>
      </c>
      <c r="CD36" s="81">
        <v>0</v>
      </c>
      <c r="CE36" s="81">
        <v>0</v>
      </c>
      <c r="CF36" s="81">
        <v>0</v>
      </c>
      <c r="CG36" s="81">
        <v>0</v>
      </c>
      <c r="CH36" s="81">
        <v>0</v>
      </c>
      <c r="CI36" s="81">
        <v>0</v>
      </c>
      <c r="CJ36" s="81">
        <v>0</v>
      </c>
      <c r="CK36" s="81">
        <v>0</v>
      </c>
      <c r="CL36" s="81">
        <v>0</v>
      </c>
      <c r="CM36" s="81">
        <v>0</v>
      </c>
      <c r="CN36" s="81">
        <v>0</v>
      </c>
      <c r="CO36" s="81">
        <v>0</v>
      </c>
      <c r="CP36" s="81">
        <v>0</v>
      </c>
      <c r="CQ36" s="81">
        <v>0</v>
      </c>
      <c r="CR36" s="81">
        <v>0</v>
      </c>
      <c r="CS36" s="81">
        <v>0</v>
      </c>
      <c r="CT36" s="81">
        <v>0</v>
      </c>
      <c r="CU36" s="81">
        <v>0</v>
      </c>
      <c r="CV36" s="81">
        <v>0</v>
      </c>
      <c r="CW36" s="81">
        <v>0</v>
      </c>
      <c r="CX36" s="81">
        <v>0</v>
      </c>
      <c r="CY36" s="81">
        <v>0</v>
      </c>
      <c r="CZ36" s="81">
        <v>0</v>
      </c>
      <c r="DA36" s="81">
        <v>0</v>
      </c>
      <c r="DB36" s="81">
        <v>0</v>
      </c>
      <c r="DC36" s="81">
        <v>0</v>
      </c>
      <c r="DD36" s="81">
        <v>0</v>
      </c>
      <c r="DE36" s="81">
        <v>0</v>
      </c>
      <c r="DF36" s="81">
        <v>0</v>
      </c>
      <c r="DG36" s="81">
        <v>0</v>
      </c>
      <c r="DH36" s="81">
        <v>0</v>
      </c>
      <c r="DI36" s="81">
        <v>0</v>
      </c>
    </row>
    <row r="37" spans="1:113" ht="19.5" customHeight="1">
      <c r="A37" s="79" t="s">
        <v>96</v>
      </c>
      <c r="B37" s="79" t="s">
        <v>97</v>
      </c>
      <c r="C37" s="79" t="s">
        <v>102</v>
      </c>
      <c r="D37" s="79" t="s">
        <v>113</v>
      </c>
      <c r="E37" s="80">
        <f t="shared" si="0"/>
        <v>3032.94</v>
      </c>
      <c r="F37" s="80">
        <v>3032.94</v>
      </c>
      <c r="G37" s="80">
        <v>0</v>
      </c>
      <c r="H37" s="80">
        <v>0</v>
      </c>
      <c r="I37" s="80">
        <v>0</v>
      </c>
      <c r="J37" s="80">
        <v>0</v>
      </c>
      <c r="K37" s="80">
        <v>0</v>
      </c>
      <c r="L37" s="80">
        <v>0</v>
      </c>
      <c r="M37" s="80">
        <v>0</v>
      </c>
      <c r="N37" s="80">
        <v>3025.26</v>
      </c>
      <c r="O37" s="81">
        <v>0</v>
      </c>
      <c r="P37" s="81">
        <v>7.68</v>
      </c>
      <c r="Q37" s="81">
        <v>0</v>
      </c>
      <c r="R37" s="81">
        <v>0</v>
      </c>
      <c r="S37" s="81">
        <v>0</v>
      </c>
      <c r="T37" s="81">
        <v>0</v>
      </c>
      <c r="U37" s="81">
        <v>0</v>
      </c>
      <c r="V37" s="81">
        <v>0</v>
      </c>
      <c r="W37" s="81">
        <v>0</v>
      </c>
      <c r="X37" s="81">
        <v>0</v>
      </c>
      <c r="Y37" s="81">
        <v>0</v>
      </c>
      <c r="Z37" s="81">
        <v>0</v>
      </c>
      <c r="AA37" s="81">
        <v>0</v>
      </c>
      <c r="AB37" s="81">
        <v>0</v>
      </c>
      <c r="AC37" s="81">
        <v>0</v>
      </c>
      <c r="AD37" s="81">
        <v>0</v>
      </c>
      <c r="AE37" s="81">
        <v>0</v>
      </c>
      <c r="AF37" s="81">
        <v>0</v>
      </c>
      <c r="AG37" s="81">
        <v>0</v>
      </c>
      <c r="AH37" s="81">
        <v>0</v>
      </c>
      <c r="AI37" s="81">
        <v>0</v>
      </c>
      <c r="AJ37" s="81">
        <v>0</v>
      </c>
      <c r="AK37" s="81">
        <v>0</v>
      </c>
      <c r="AL37" s="81">
        <v>0</v>
      </c>
      <c r="AM37" s="81">
        <v>0</v>
      </c>
      <c r="AN37" s="81">
        <v>0</v>
      </c>
      <c r="AO37" s="81">
        <v>0</v>
      </c>
      <c r="AP37" s="81">
        <v>0</v>
      </c>
      <c r="AQ37" s="81">
        <v>0</v>
      </c>
      <c r="AR37" s="81">
        <v>0</v>
      </c>
      <c r="AS37" s="81">
        <v>0</v>
      </c>
      <c r="AT37" s="81">
        <v>0</v>
      </c>
      <c r="AU37" s="81">
        <v>0</v>
      </c>
      <c r="AV37" s="81">
        <v>0</v>
      </c>
      <c r="AW37" s="81">
        <v>0</v>
      </c>
      <c r="AX37" s="81">
        <v>0</v>
      </c>
      <c r="AY37" s="81">
        <v>0</v>
      </c>
      <c r="AZ37" s="81">
        <v>0</v>
      </c>
      <c r="BA37" s="81">
        <v>0</v>
      </c>
      <c r="BB37" s="81">
        <v>0</v>
      </c>
      <c r="BC37" s="81">
        <v>0</v>
      </c>
      <c r="BD37" s="81">
        <v>0</v>
      </c>
      <c r="BE37" s="81">
        <v>0</v>
      </c>
      <c r="BF37" s="81">
        <v>0</v>
      </c>
      <c r="BG37" s="81">
        <v>0</v>
      </c>
      <c r="BH37" s="81">
        <v>0</v>
      </c>
      <c r="BI37" s="81">
        <v>0</v>
      </c>
      <c r="BJ37" s="81">
        <v>0</v>
      </c>
      <c r="BK37" s="81">
        <v>0</v>
      </c>
      <c r="BL37" s="81">
        <v>0</v>
      </c>
      <c r="BM37" s="81">
        <v>0</v>
      </c>
      <c r="BN37" s="81">
        <v>0</v>
      </c>
      <c r="BO37" s="81">
        <v>0</v>
      </c>
      <c r="BP37" s="81">
        <v>0</v>
      </c>
      <c r="BQ37" s="81">
        <v>0</v>
      </c>
      <c r="BR37" s="81">
        <v>0</v>
      </c>
      <c r="BS37" s="81">
        <v>0</v>
      </c>
      <c r="BT37" s="81">
        <v>0</v>
      </c>
      <c r="BU37" s="81">
        <v>0</v>
      </c>
      <c r="BV37" s="81">
        <v>0</v>
      </c>
      <c r="BW37" s="81">
        <v>0</v>
      </c>
      <c r="BX37" s="81">
        <v>0</v>
      </c>
      <c r="BY37" s="81">
        <v>0</v>
      </c>
      <c r="BZ37" s="81">
        <v>0</v>
      </c>
      <c r="CA37" s="81">
        <v>0</v>
      </c>
      <c r="CB37" s="81">
        <v>0</v>
      </c>
      <c r="CC37" s="81">
        <v>0</v>
      </c>
      <c r="CD37" s="81">
        <v>0</v>
      </c>
      <c r="CE37" s="81">
        <v>0</v>
      </c>
      <c r="CF37" s="81">
        <v>0</v>
      </c>
      <c r="CG37" s="81">
        <v>0</v>
      </c>
      <c r="CH37" s="81">
        <v>0</v>
      </c>
      <c r="CI37" s="81">
        <v>0</v>
      </c>
      <c r="CJ37" s="81">
        <v>0</v>
      </c>
      <c r="CK37" s="81">
        <v>0</v>
      </c>
      <c r="CL37" s="81">
        <v>0</v>
      </c>
      <c r="CM37" s="81">
        <v>0</v>
      </c>
      <c r="CN37" s="81">
        <v>0</v>
      </c>
      <c r="CO37" s="81">
        <v>0</v>
      </c>
      <c r="CP37" s="81">
        <v>0</v>
      </c>
      <c r="CQ37" s="81">
        <v>0</v>
      </c>
      <c r="CR37" s="81">
        <v>0</v>
      </c>
      <c r="CS37" s="81">
        <v>0</v>
      </c>
      <c r="CT37" s="81">
        <v>0</v>
      </c>
      <c r="CU37" s="81">
        <v>0</v>
      </c>
      <c r="CV37" s="81">
        <v>0</v>
      </c>
      <c r="CW37" s="81">
        <v>0</v>
      </c>
      <c r="CX37" s="81">
        <v>0</v>
      </c>
      <c r="CY37" s="81">
        <v>0</v>
      </c>
      <c r="CZ37" s="81">
        <v>0</v>
      </c>
      <c r="DA37" s="81">
        <v>0</v>
      </c>
      <c r="DB37" s="81">
        <v>0</v>
      </c>
      <c r="DC37" s="81">
        <v>0</v>
      </c>
      <c r="DD37" s="81">
        <v>0</v>
      </c>
      <c r="DE37" s="81">
        <v>0</v>
      </c>
      <c r="DF37" s="81">
        <v>0</v>
      </c>
      <c r="DG37" s="81">
        <v>0</v>
      </c>
      <c r="DH37" s="81">
        <v>0</v>
      </c>
      <c r="DI37" s="81">
        <v>0</v>
      </c>
    </row>
    <row r="38" spans="1:113" ht="19.5" customHeight="1">
      <c r="A38" s="79" t="s">
        <v>96</v>
      </c>
      <c r="B38" s="79" t="s">
        <v>97</v>
      </c>
      <c r="C38" s="79" t="s">
        <v>84</v>
      </c>
      <c r="D38" s="79" t="s">
        <v>99</v>
      </c>
      <c r="E38" s="80">
        <f t="shared" si="0"/>
        <v>132.47</v>
      </c>
      <c r="F38" s="80">
        <v>132.47</v>
      </c>
      <c r="G38" s="80">
        <v>0</v>
      </c>
      <c r="H38" s="80">
        <v>0</v>
      </c>
      <c r="I38" s="80">
        <v>0</v>
      </c>
      <c r="J38" s="80">
        <v>0</v>
      </c>
      <c r="K38" s="80">
        <v>0</v>
      </c>
      <c r="L38" s="80">
        <v>0</v>
      </c>
      <c r="M38" s="80">
        <v>0</v>
      </c>
      <c r="N38" s="80">
        <v>0</v>
      </c>
      <c r="O38" s="81">
        <v>132.47</v>
      </c>
      <c r="P38" s="81">
        <v>0</v>
      </c>
      <c r="Q38" s="81">
        <v>0</v>
      </c>
      <c r="R38" s="81">
        <v>0</v>
      </c>
      <c r="S38" s="81">
        <v>0</v>
      </c>
      <c r="T38" s="81">
        <v>0</v>
      </c>
      <c r="U38" s="81">
        <v>0</v>
      </c>
      <c r="V38" s="81">
        <v>0</v>
      </c>
      <c r="W38" s="81">
        <v>0</v>
      </c>
      <c r="X38" s="81">
        <v>0</v>
      </c>
      <c r="Y38" s="81">
        <v>0</v>
      </c>
      <c r="Z38" s="81">
        <v>0</v>
      </c>
      <c r="AA38" s="81">
        <v>0</v>
      </c>
      <c r="AB38" s="81">
        <v>0</v>
      </c>
      <c r="AC38" s="81">
        <v>0</v>
      </c>
      <c r="AD38" s="81">
        <v>0</v>
      </c>
      <c r="AE38" s="81">
        <v>0</v>
      </c>
      <c r="AF38" s="81">
        <v>0</v>
      </c>
      <c r="AG38" s="81">
        <v>0</v>
      </c>
      <c r="AH38" s="81">
        <v>0</v>
      </c>
      <c r="AI38" s="81">
        <v>0</v>
      </c>
      <c r="AJ38" s="81">
        <v>0</v>
      </c>
      <c r="AK38" s="81">
        <v>0</v>
      </c>
      <c r="AL38" s="81">
        <v>0</v>
      </c>
      <c r="AM38" s="81">
        <v>0</v>
      </c>
      <c r="AN38" s="81">
        <v>0</v>
      </c>
      <c r="AO38" s="81">
        <v>0</v>
      </c>
      <c r="AP38" s="81">
        <v>0</v>
      </c>
      <c r="AQ38" s="81">
        <v>0</v>
      </c>
      <c r="AR38" s="81">
        <v>0</v>
      </c>
      <c r="AS38" s="81">
        <v>0</v>
      </c>
      <c r="AT38" s="81">
        <v>0</v>
      </c>
      <c r="AU38" s="81">
        <v>0</v>
      </c>
      <c r="AV38" s="81">
        <v>0</v>
      </c>
      <c r="AW38" s="81">
        <v>0</v>
      </c>
      <c r="AX38" s="81">
        <v>0</v>
      </c>
      <c r="AY38" s="81">
        <v>0</v>
      </c>
      <c r="AZ38" s="81">
        <v>0</v>
      </c>
      <c r="BA38" s="81">
        <v>0</v>
      </c>
      <c r="BB38" s="81">
        <v>0</v>
      </c>
      <c r="BC38" s="81">
        <v>0</v>
      </c>
      <c r="BD38" s="81">
        <v>0</v>
      </c>
      <c r="BE38" s="81">
        <v>0</v>
      </c>
      <c r="BF38" s="81">
        <v>0</v>
      </c>
      <c r="BG38" s="81">
        <v>0</v>
      </c>
      <c r="BH38" s="81">
        <v>0</v>
      </c>
      <c r="BI38" s="81">
        <v>0</v>
      </c>
      <c r="BJ38" s="81">
        <v>0</v>
      </c>
      <c r="BK38" s="81">
        <v>0</v>
      </c>
      <c r="BL38" s="81">
        <v>0</v>
      </c>
      <c r="BM38" s="81">
        <v>0</v>
      </c>
      <c r="BN38" s="81">
        <v>0</v>
      </c>
      <c r="BO38" s="81">
        <v>0</v>
      </c>
      <c r="BP38" s="81">
        <v>0</v>
      </c>
      <c r="BQ38" s="81">
        <v>0</v>
      </c>
      <c r="BR38" s="81">
        <v>0</v>
      </c>
      <c r="BS38" s="81">
        <v>0</v>
      </c>
      <c r="BT38" s="81">
        <v>0</v>
      </c>
      <c r="BU38" s="81">
        <v>0</v>
      </c>
      <c r="BV38" s="81">
        <v>0</v>
      </c>
      <c r="BW38" s="81">
        <v>0</v>
      </c>
      <c r="BX38" s="81">
        <v>0</v>
      </c>
      <c r="BY38" s="81">
        <v>0</v>
      </c>
      <c r="BZ38" s="81">
        <v>0</v>
      </c>
      <c r="CA38" s="81">
        <v>0</v>
      </c>
      <c r="CB38" s="81">
        <v>0</v>
      </c>
      <c r="CC38" s="81">
        <v>0</v>
      </c>
      <c r="CD38" s="81">
        <v>0</v>
      </c>
      <c r="CE38" s="81">
        <v>0</v>
      </c>
      <c r="CF38" s="81">
        <v>0</v>
      </c>
      <c r="CG38" s="81">
        <v>0</v>
      </c>
      <c r="CH38" s="81">
        <v>0</v>
      </c>
      <c r="CI38" s="81">
        <v>0</v>
      </c>
      <c r="CJ38" s="81">
        <v>0</v>
      </c>
      <c r="CK38" s="81">
        <v>0</v>
      </c>
      <c r="CL38" s="81">
        <v>0</v>
      </c>
      <c r="CM38" s="81">
        <v>0</v>
      </c>
      <c r="CN38" s="81">
        <v>0</v>
      </c>
      <c r="CO38" s="81">
        <v>0</v>
      </c>
      <c r="CP38" s="81">
        <v>0</v>
      </c>
      <c r="CQ38" s="81">
        <v>0</v>
      </c>
      <c r="CR38" s="81">
        <v>0</v>
      </c>
      <c r="CS38" s="81">
        <v>0</v>
      </c>
      <c r="CT38" s="81">
        <v>0</v>
      </c>
      <c r="CU38" s="81">
        <v>0</v>
      </c>
      <c r="CV38" s="81">
        <v>0</v>
      </c>
      <c r="CW38" s="81">
        <v>0</v>
      </c>
      <c r="CX38" s="81">
        <v>0</v>
      </c>
      <c r="CY38" s="81">
        <v>0</v>
      </c>
      <c r="CZ38" s="81">
        <v>0</v>
      </c>
      <c r="DA38" s="81">
        <v>0</v>
      </c>
      <c r="DB38" s="81">
        <v>0</v>
      </c>
      <c r="DC38" s="81">
        <v>0</v>
      </c>
      <c r="DD38" s="81">
        <v>0</v>
      </c>
      <c r="DE38" s="81">
        <v>0</v>
      </c>
      <c r="DF38" s="81">
        <v>0</v>
      </c>
      <c r="DG38" s="81">
        <v>0</v>
      </c>
      <c r="DH38" s="81">
        <v>0</v>
      </c>
      <c r="DI38" s="81">
        <v>0</v>
      </c>
    </row>
    <row r="39" spans="1:113" ht="19.5" customHeight="1">
      <c r="A39" s="79" t="s">
        <v>38</v>
      </c>
      <c r="B39" s="79" t="s">
        <v>38</v>
      </c>
      <c r="C39" s="79" t="s">
        <v>38</v>
      </c>
      <c r="D39" s="79" t="s">
        <v>468</v>
      </c>
      <c r="E39" s="80">
        <f aca="true" t="shared" si="1" ref="E39:E70">SUM(F39,T39,AV39,BH39,BM39,BZ39,CR39,CU39,DA39,DD39)</f>
        <v>51491.80000000001</v>
      </c>
      <c r="F39" s="80">
        <v>26712.03</v>
      </c>
      <c r="G39" s="80">
        <v>13471.84</v>
      </c>
      <c r="H39" s="80">
        <v>1778.39</v>
      </c>
      <c r="I39" s="80">
        <v>116.01</v>
      </c>
      <c r="J39" s="80">
        <v>0</v>
      </c>
      <c r="K39" s="80">
        <v>9759.55</v>
      </c>
      <c r="L39" s="80">
        <v>0</v>
      </c>
      <c r="M39" s="80">
        <v>0</v>
      </c>
      <c r="N39" s="80">
        <v>0</v>
      </c>
      <c r="O39" s="81">
        <v>0</v>
      </c>
      <c r="P39" s="81">
        <v>158.66</v>
      </c>
      <c r="Q39" s="81">
        <v>0</v>
      </c>
      <c r="R39" s="81">
        <v>0</v>
      </c>
      <c r="S39" s="81">
        <v>1427.58</v>
      </c>
      <c r="T39" s="81">
        <v>17601.63</v>
      </c>
      <c r="U39" s="81">
        <v>308.82</v>
      </c>
      <c r="V39" s="81">
        <v>243.58</v>
      </c>
      <c r="W39" s="81">
        <v>918.4</v>
      </c>
      <c r="X39" s="81">
        <v>1.21</v>
      </c>
      <c r="Y39" s="81">
        <v>63.75</v>
      </c>
      <c r="Z39" s="81">
        <v>262.9</v>
      </c>
      <c r="AA39" s="81">
        <v>187.51</v>
      </c>
      <c r="AB39" s="81">
        <v>3</v>
      </c>
      <c r="AC39" s="81">
        <v>842.12</v>
      </c>
      <c r="AD39" s="81">
        <v>2124.01</v>
      </c>
      <c r="AE39" s="81">
        <v>5.8</v>
      </c>
      <c r="AF39" s="81">
        <v>1893.6</v>
      </c>
      <c r="AG39" s="81">
        <v>622.49</v>
      </c>
      <c r="AH39" s="81">
        <v>203.74</v>
      </c>
      <c r="AI39" s="81">
        <v>44.86</v>
      </c>
      <c r="AJ39" s="81">
        <v>31.06</v>
      </c>
      <c r="AK39" s="81">
        <v>169</v>
      </c>
      <c r="AL39" s="81">
        <v>0</v>
      </c>
      <c r="AM39" s="81">
        <v>20.87</v>
      </c>
      <c r="AN39" s="81">
        <v>4342.94</v>
      </c>
      <c r="AO39" s="81">
        <v>2459.18</v>
      </c>
      <c r="AP39" s="81">
        <v>445.28</v>
      </c>
      <c r="AQ39" s="81">
        <v>295.68</v>
      </c>
      <c r="AR39" s="81">
        <v>447.99</v>
      </c>
      <c r="AS39" s="81">
        <v>480.85</v>
      </c>
      <c r="AT39" s="81">
        <v>142.92</v>
      </c>
      <c r="AU39" s="81">
        <v>1040.07</v>
      </c>
      <c r="AV39" s="81">
        <v>346.55</v>
      </c>
      <c r="AW39" s="81">
        <v>0</v>
      </c>
      <c r="AX39" s="81">
        <v>0</v>
      </c>
      <c r="AY39" s="81">
        <v>0</v>
      </c>
      <c r="AZ39" s="81">
        <v>0</v>
      </c>
      <c r="BA39" s="81">
        <v>343.56</v>
      </c>
      <c r="BB39" s="81">
        <v>0</v>
      </c>
      <c r="BC39" s="81">
        <v>0</v>
      </c>
      <c r="BD39" s="81">
        <v>0</v>
      </c>
      <c r="BE39" s="81">
        <v>2.37</v>
      </c>
      <c r="BF39" s="81">
        <v>0</v>
      </c>
      <c r="BG39" s="81">
        <v>0.62</v>
      </c>
      <c r="BH39" s="81">
        <v>0</v>
      </c>
      <c r="BI39" s="81">
        <v>0</v>
      </c>
      <c r="BJ39" s="81">
        <v>0</v>
      </c>
      <c r="BK39" s="81">
        <v>0</v>
      </c>
      <c r="BL39" s="81">
        <v>0</v>
      </c>
      <c r="BM39" s="81">
        <v>933.19</v>
      </c>
      <c r="BN39" s="81">
        <v>0</v>
      </c>
      <c r="BO39" s="81">
        <v>13.19</v>
      </c>
      <c r="BP39" s="81">
        <v>20</v>
      </c>
      <c r="BQ39" s="81">
        <v>0</v>
      </c>
      <c r="BR39" s="81">
        <v>0</v>
      </c>
      <c r="BS39" s="81">
        <v>0</v>
      </c>
      <c r="BT39" s="81">
        <v>0</v>
      </c>
      <c r="BU39" s="81">
        <v>0</v>
      </c>
      <c r="BV39" s="81">
        <v>0</v>
      </c>
      <c r="BW39" s="81">
        <v>0</v>
      </c>
      <c r="BX39" s="81">
        <v>0</v>
      </c>
      <c r="BY39" s="81">
        <v>900</v>
      </c>
      <c r="BZ39" s="81">
        <v>4762.4</v>
      </c>
      <c r="CA39" s="81">
        <v>0</v>
      </c>
      <c r="CB39" s="81">
        <v>709.11</v>
      </c>
      <c r="CC39" s="81">
        <v>186.26</v>
      </c>
      <c r="CD39" s="81">
        <v>0</v>
      </c>
      <c r="CE39" s="81">
        <v>2410</v>
      </c>
      <c r="CF39" s="81">
        <v>946.49</v>
      </c>
      <c r="CG39" s="81">
        <v>452.93</v>
      </c>
      <c r="CH39" s="81">
        <v>0</v>
      </c>
      <c r="CI39" s="81">
        <v>0</v>
      </c>
      <c r="CJ39" s="81">
        <v>0</v>
      </c>
      <c r="CK39" s="81">
        <v>0</v>
      </c>
      <c r="CL39" s="81">
        <v>0</v>
      </c>
      <c r="CM39" s="81">
        <v>0</v>
      </c>
      <c r="CN39" s="81">
        <v>0</v>
      </c>
      <c r="CO39" s="81">
        <v>0</v>
      </c>
      <c r="CP39" s="81">
        <v>53</v>
      </c>
      <c r="CQ39" s="81">
        <v>4.61</v>
      </c>
      <c r="CR39" s="81">
        <v>0</v>
      </c>
      <c r="CS39" s="81">
        <v>0</v>
      </c>
      <c r="CT39" s="81">
        <v>0</v>
      </c>
      <c r="CU39" s="81">
        <v>0</v>
      </c>
      <c r="CV39" s="81">
        <v>0</v>
      </c>
      <c r="CW39" s="81">
        <v>0</v>
      </c>
      <c r="CX39" s="81">
        <v>0</v>
      </c>
      <c r="CY39" s="81">
        <v>0</v>
      </c>
      <c r="CZ39" s="81">
        <v>0</v>
      </c>
      <c r="DA39" s="81">
        <v>0</v>
      </c>
      <c r="DB39" s="81">
        <v>0</v>
      </c>
      <c r="DC39" s="81">
        <v>0</v>
      </c>
      <c r="DD39" s="81">
        <v>1136</v>
      </c>
      <c r="DE39" s="81">
        <v>0</v>
      </c>
      <c r="DF39" s="81">
        <v>0</v>
      </c>
      <c r="DG39" s="81">
        <v>0</v>
      </c>
      <c r="DH39" s="81">
        <v>0</v>
      </c>
      <c r="DI39" s="81">
        <v>1136</v>
      </c>
    </row>
    <row r="40" spans="1:113" ht="19.5" customHeight="1">
      <c r="A40" s="79" t="s">
        <v>38</v>
      </c>
      <c r="B40" s="79" t="s">
        <v>38</v>
      </c>
      <c r="C40" s="79" t="s">
        <v>38</v>
      </c>
      <c r="D40" s="79" t="s">
        <v>469</v>
      </c>
      <c r="E40" s="80">
        <f t="shared" si="1"/>
        <v>51158.80000000001</v>
      </c>
      <c r="F40" s="80">
        <v>26712.03</v>
      </c>
      <c r="G40" s="80">
        <v>13471.84</v>
      </c>
      <c r="H40" s="80">
        <v>1778.39</v>
      </c>
      <c r="I40" s="80">
        <v>116.01</v>
      </c>
      <c r="J40" s="80">
        <v>0</v>
      </c>
      <c r="K40" s="80">
        <v>9759.55</v>
      </c>
      <c r="L40" s="80">
        <v>0</v>
      </c>
      <c r="M40" s="80">
        <v>0</v>
      </c>
      <c r="N40" s="80">
        <v>0</v>
      </c>
      <c r="O40" s="81">
        <v>0</v>
      </c>
      <c r="P40" s="81">
        <v>158.66</v>
      </c>
      <c r="Q40" s="81">
        <v>0</v>
      </c>
      <c r="R40" s="81">
        <v>0</v>
      </c>
      <c r="S40" s="81">
        <v>1427.58</v>
      </c>
      <c r="T40" s="81">
        <v>17504.63</v>
      </c>
      <c r="U40" s="81">
        <v>308.82</v>
      </c>
      <c r="V40" s="81">
        <v>232.38</v>
      </c>
      <c r="W40" s="81">
        <v>915.4</v>
      </c>
      <c r="X40" s="81">
        <v>1.21</v>
      </c>
      <c r="Y40" s="81">
        <v>63.75</v>
      </c>
      <c r="Z40" s="81">
        <v>262.9</v>
      </c>
      <c r="AA40" s="81">
        <v>187.51</v>
      </c>
      <c r="AB40" s="81">
        <v>3</v>
      </c>
      <c r="AC40" s="81">
        <v>842.12</v>
      </c>
      <c r="AD40" s="81">
        <v>2095.31</v>
      </c>
      <c r="AE40" s="81">
        <v>5.8</v>
      </c>
      <c r="AF40" s="81">
        <v>1893.6</v>
      </c>
      <c r="AG40" s="81">
        <v>622.49</v>
      </c>
      <c r="AH40" s="81">
        <v>186.94</v>
      </c>
      <c r="AI40" s="81">
        <v>43.86</v>
      </c>
      <c r="AJ40" s="81">
        <v>31.06</v>
      </c>
      <c r="AK40" s="81">
        <v>169</v>
      </c>
      <c r="AL40" s="81">
        <v>0</v>
      </c>
      <c r="AM40" s="81">
        <v>20.87</v>
      </c>
      <c r="AN40" s="81">
        <v>4312.64</v>
      </c>
      <c r="AO40" s="81">
        <v>2453.18</v>
      </c>
      <c r="AP40" s="81">
        <v>445.28</v>
      </c>
      <c r="AQ40" s="81">
        <v>295.68</v>
      </c>
      <c r="AR40" s="81">
        <v>447.99</v>
      </c>
      <c r="AS40" s="81">
        <v>480.85</v>
      </c>
      <c r="AT40" s="81">
        <v>142.92</v>
      </c>
      <c r="AU40" s="81">
        <v>1040.07</v>
      </c>
      <c r="AV40" s="81">
        <v>346.55</v>
      </c>
      <c r="AW40" s="81">
        <v>0</v>
      </c>
      <c r="AX40" s="81">
        <v>0</v>
      </c>
      <c r="AY40" s="81">
        <v>0</v>
      </c>
      <c r="AZ40" s="81">
        <v>0</v>
      </c>
      <c r="BA40" s="81">
        <v>343.56</v>
      </c>
      <c r="BB40" s="81">
        <v>0</v>
      </c>
      <c r="BC40" s="81">
        <v>0</v>
      </c>
      <c r="BD40" s="81">
        <v>0</v>
      </c>
      <c r="BE40" s="81">
        <v>2.37</v>
      </c>
      <c r="BF40" s="81">
        <v>0</v>
      </c>
      <c r="BG40" s="81">
        <v>0.62</v>
      </c>
      <c r="BH40" s="81">
        <v>0</v>
      </c>
      <c r="BI40" s="81">
        <v>0</v>
      </c>
      <c r="BJ40" s="81">
        <v>0</v>
      </c>
      <c r="BK40" s="81">
        <v>0</v>
      </c>
      <c r="BL40" s="81">
        <v>0</v>
      </c>
      <c r="BM40" s="81">
        <v>933.19</v>
      </c>
      <c r="BN40" s="81">
        <v>0</v>
      </c>
      <c r="BO40" s="81">
        <v>13.19</v>
      </c>
      <c r="BP40" s="81">
        <v>20</v>
      </c>
      <c r="BQ40" s="81">
        <v>0</v>
      </c>
      <c r="BR40" s="81">
        <v>0</v>
      </c>
      <c r="BS40" s="81">
        <v>0</v>
      </c>
      <c r="BT40" s="81">
        <v>0</v>
      </c>
      <c r="BU40" s="81">
        <v>0</v>
      </c>
      <c r="BV40" s="81">
        <v>0</v>
      </c>
      <c r="BW40" s="81">
        <v>0</v>
      </c>
      <c r="BX40" s="81">
        <v>0</v>
      </c>
      <c r="BY40" s="81">
        <v>900</v>
      </c>
      <c r="BZ40" s="81">
        <v>4762.4</v>
      </c>
      <c r="CA40" s="81">
        <v>0</v>
      </c>
      <c r="CB40" s="81">
        <v>709.11</v>
      </c>
      <c r="CC40" s="81">
        <v>186.26</v>
      </c>
      <c r="CD40" s="81">
        <v>0</v>
      </c>
      <c r="CE40" s="81">
        <v>2410</v>
      </c>
      <c r="CF40" s="81">
        <v>946.49</v>
      </c>
      <c r="CG40" s="81">
        <v>452.93</v>
      </c>
      <c r="CH40" s="81">
        <v>0</v>
      </c>
      <c r="CI40" s="81">
        <v>0</v>
      </c>
      <c r="CJ40" s="81">
        <v>0</v>
      </c>
      <c r="CK40" s="81">
        <v>0</v>
      </c>
      <c r="CL40" s="81">
        <v>0</v>
      </c>
      <c r="CM40" s="81">
        <v>0</v>
      </c>
      <c r="CN40" s="81">
        <v>0</v>
      </c>
      <c r="CO40" s="81">
        <v>0</v>
      </c>
      <c r="CP40" s="81">
        <v>53</v>
      </c>
      <c r="CQ40" s="81">
        <v>4.61</v>
      </c>
      <c r="CR40" s="81">
        <v>0</v>
      </c>
      <c r="CS40" s="81">
        <v>0</v>
      </c>
      <c r="CT40" s="81">
        <v>0</v>
      </c>
      <c r="CU40" s="81">
        <v>0</v>
      </c>
      <c r="CV40" s="81">
        <v>0</v>
      </c>
      <c r="CW40" s="81">
        <v>0</v>
      </c>
      <c r="CX40" s="81">
        <v>0</v>
      </c>
      <c r="CY40" s="81">
        <v>0</v>
      </c>
      <c r="CZ40" s="81">
        <v>0</v>
      </c>
      <c r="DA40" s="81">
        <v>0</v>
      </c>
      <c r="DB40" s="81">
        <v>0</v>
      </c>
      <c r="DC40" s="81">
        <v>0</v>
      </c>
      <c r="DD40" s="81">
        <v>900</v>
      </c>
      <c r="DE40" s="81">
        <v>0</v>
      </c>
      <c r="DF40" s="81">
        <v>0</v>
      </c>
      <c r="DG40" s="81">
        <v>0</v>
      </c>
      <c r="DH40" s="81">
        <v>0</v>
      </c>
      <c r="DI40" s="81">
        <v>900</v>
      </c>
    </row>
    <row r="41" spans="1:113" ht="19.5" customHeight="1">
      <c r="A41" s="79" t="s">
        <v>100</v>
      </c>
      <c r="B41" s="79" t="s">
        <v>84</v>
      </c>
      <c r="C41" s="79" t="s">
        <v>93</v>
      </c>
      <c r="D41" s="79" t="s">
        <v>101</v>
      </c>
      <c r="E41" s="80">
        <f t="shared" si="1"/>
        <v>4095.46</v>
      </c>
      <c r="F41" s="80">
        <v>2648.73</v>
      </c>
      <c r="G41" s="80">
        <v>1351.3</v>
      </c>
      <c r="H41" s="80">
        <v>1148.6</v>
      </c>
      <c r="I41" s="80">
        <v>112.61</v>
      </c>
      <c r="J41" s="80">
        <v>0</v>
      </c>
      <c r="K41" s="80">
        <v>0</v>
      </c>
      <c r="L41" s="80">
        <v>0</v>
      </c>
      <c r="M41" s="80">
        <v>0</v>
      </c>
      <c r="N41" s="80">
        <v>0</v>
      </c>
      <c r="O41" s="81">
        <v>0</v>
      </c>
      <c r="P41" s="81">
        <v>0</v>
      </c>
      <c r="Q41" s="81">
        <v>0</v>
      </c>
      <c r="R41" s="81">
        <v>0</v>
      </c>
      <c r="S41" s="81">
        <v>36.22</v>
      </c>
      <c r="T41" s="81">
        <v>1446.33</v>
      </c>
      <c r="U41" s="81">
        <v>95.54</v>
      </c>
      <c r="V41" s="81">
        <v>29</v>
      </c>
      <c r="W41" s="81">
        <v>15</v>
      </c>
      <c r="X41" s="81">
        <v>0.5</v>
      </c>
      <c r="Y41" s="81">
        <v>14.5</v>
      </c>
      <c r="Z41" s="81">
        <v>54</v>
      </c>
      <c r="AA41" s="81">
        <v>52</v>
      </c>
      <c r="AB41" s="81">
        <v>0</v>
      </c>
      <c r="AC41" s="81">
        <v>132.39</v>
      </c>
      <c r="AD41" s="81">
        <v>211.2</v>
      </c>
      <c r="AE41" s="81">
        <v>0</v>
      </c>
      <c r="AF41" s="81">
        <v>26.31</v>
      </c>
      <c r="AG41" s="81">
        <v>0</v>
      </c>
      <c r="AH41" s="81">
        <v>63</v>
      </c>
      <c r="AI41" s="81">
        <v>0</v>
      </c>
      <c r="AJ41" s="81">
        <v>10.91</v>
      </c>
      <c r="AK41" s="81">
        <v>0</v>
      </c>
      <c r="AL41" s="81">
        <v>0</v>
      </c>
      <c r="AM41" s="81">
        <v>0</v>
      </c>
      <c r="AN41" s="81">
        <v>61</v>
      </c>
      <c r="AO41" s="81">
        <v>60</v>
      </c>
      <c r="AP41" s="81">
        <v>72.39</v>
      </c>
      <c r="AQ41" s="81">
        <v>39.67</v>
      </c>
      <c r="AR41" s="81">
        <v>41.9</v>
      </c>
      <c r="AS41" s="81">
        <v>277.65</v>
      </c>
      <c r="AT41" s="81">
        <v>0</v>
      </c>
      <c r="AU41" s="81">
        <v>189.37</v>
      </c>
      <c r="AV41" s="81">
        <v>0.4</v>
      </c>
      <c r="AW41" s="81">
        <v>0</v>
      </c>
      <c r="AX41" s="81">
        <v>0</v>
      </c>
      <c r="AY41" s="81">
        <v>0</v>
      </c>
      <c r="AZ41" s="81">
        <v>0</v>
      </c>
      <c r="BA41" s="81">
        <v>0</v>
      </c>
      <c r="BB41" s="81">
        <v>0</v>
      </c>
      <c r="BC41" s="81">
        <v>0</v>
      </c>
      <c r="BD41" s="81">
        <v>0</v>
      </c>
      <c r="BE41" s="81">
        <v>0.4</v>
      </c>
      <c r="BF41" s="81">
        <v>0</v>
      </c>
      <c r="BG41" s="81">
        <v>0</v>
      </c>
      <c r="BH41" s="81">
        <v>0</v>
      </c>
      <c r="BI41" s="81">
        <v>0</v>
      </c>
      <c r="BJ41" s="81">
        <v>0</v>
      </c>
      <c r="BK41" s="81">
        <v>0</v>
      </c>
      <c r="BL41" s="81">
        <v>0</v>
      </c>
      <c r="BM41" s="81">
        <v>0</v>
      </c>
      <c r="BN41" s="81">
        <v>0</v>
      </c>
      <c r="BO41" s="81">
        <v>0</v>
      </c>
      <c r="BP41" s="81">
        <v>0</v>
      </c>
      <c r="BQ41" s="81">
        <v>0</v>
      </c>
      <c r="BR41" s="81">
        <v>0</v>
      </c>
      <c r="BS41" s="81">
        <v>0</v>
      </c>
      <c r="BT41" s="81">
        <v>0</v>
      </c>
      <c r="BU41" s="81">
        <v>0</v>
      </c>
      <c r="BV41" s="81">
        <v>0</v>
      </c>
      <c r="BW41" s="81">
        <v>0</v>
      </c>
      <c r="BX41" s="81">
        <v>0</v>
      </c>
      <c r="BY41" s="81">
        <v>0</v>
      </c>
      <c r="BZ41" s="81">
        <v>0</v>
      </c>
      <c r="CA41" s="81">
        <v>0</v>
      </c>
      <c r="CB41" s="81">
        <v>0</v>
      </c>
      <c r="CC41" s="81">
        <v>0</v>
      </c>
      <c r="CD41" s="81">
        <v>0</v>
      </c>
      <c r="CE41" s="81">
        <v>0</v>
      </c>
      <c r="CF41" s="81">
        <v>0</v>
      </c>
      <c r="CG41" s="81">
        <v>0</v>
      </c>
      <c r="CH41" s="81">
        <v>0</v>
      </c>
      <c r="CI41" s="81">
        <v>0</v>
      </c>
      <c r="CJ41" s="81">
        <v>0</v>
      </c>
      <c r="CK41" s="81">
        <v>0</v>
      </c>
      <c r="CL41" s="81">
        <v>0</v>
      </c>
      <c r="CM41" s="81">
        <v>0</v>
      </c>
      <c r="CN41" s="81">
        <v>0</v>
      </c>
      <c r="CO41" s="81">
        <v>0</v>
      </c>
      <c r="CP41" s="81">
        <v>0</v>
      </c>
      <c r="CQ41" s="81">
        <v>0</v>
      </c>
      <c r="CR41" s="81">
        <v>0</v>
      </c>
      <c r="CS41" s="81">
        <v>0</v>
      </c>
      <c r="CT41" s="81">
        <v>0</v>
      </c>
      <c r="CU41" s="81">
        <v>0</v>
      </c>
      <c r="CV41" s="81">
        <v>0</v>
      </c>
      <c r="CW41" s="81">
        <v>0</v>
      </c>
      <c r="CX41" s="81">
        <v>0</v>
      </c>
      <c r="CY41" s="81">
        <v>0</v>
      </c>
      <c r="CZ41" s="81">
        <v>0</v>
      </c>
      <c r="DA41" s="81">
        <v>0</v>
      </c>
      <c r="DB41" s="81">
        <v>0</v>
      </c>
      <c r="DC41" s="81">
        <v>0</v>
      </c>
      <c r="DD41" s="81">
        <v>0</v>
      </c>
      <c r="DE41" s="81">
        <v>0</v>
      </c>
      <c r="DF41" s="81">
        <v>0</v>
      </c>
      <c r="DG41" s="81">
        <v>0</v>
      </c>
      <c r="DH41" s="81">
        <v>0</v>
      </c>
      <c r="DI41" s="81">
        <v>0</v>
      </c>
    </row>
    <row r="42" spans="1:113" ht="19.5" customHeight="1">
      <c r="A42" s="79" t="s">
        <v>100</v>
      </c>
      <c r="B42" s="79" t="s">
        <v>84</v>
      </c>
      <c r="C42" s="79" t="s">
        <v>102</v>
      </c>
      <c r="D42" s="79" t="s">
        <v>103</v>
      </c>
      <c r="E42" s="80">
        <f t="shared" si="1"/>
        <v>1633.67</v>
      </c>
      <c r="F42" s="80">
        <v>0</v>
      </c>
      <c r="G42" s="80">
        <v>0</v>
      </c>
      <c r="H42" s="80">
        <v>0</v>
      </c>
      <c r="I42" s="80">
        <v>0</v>
      </c>
      <c r="J42" s="80">
        <v>0</v>
      </c>
      <c r="K42" s="80">
        <v>0</v>
      </c>
      <c r="L42" s="80">
        <v>0</v>
      </c>
      <c r="M42" s="80">
        <v>0</v>
      </c>
      <c r="N42" s="80">
        <v>0</v>
      </c>
      <c r="O42" s="81">
        <v>0</v>
      </c>
      <c r="P42" s="81">
        <v>0</v>
      </c>
      <c r="Q42" s="81">
        <v>0</v>
      </c>
      <c r="R42" s="81">
        <v>0</v>
      </c>
      <c r="S42" s="81">
        <v>0</v>
      </c>
      <c r="T42" s="81">
        <v>1214.2</v>
      </c>
      <c r="U42" s="81">
        <v>0</v>
      </c>
      <c r="V42" s="81">
        <v>18</v>
      </c>
      <c r="W42" s="81">
        <v>0</v>
      </c>
      <c r="X42" s="81">
        <v>0</v>
      </c>
      <c r="Y42" s="81">
        <v>0</v>
      </c>
      <c r="Z42" s="81">
        <v>0</v>
      </c>
      <c r="AA42" s="81">
        <v>3.4</v>
      </c>
      <c r="AB42" s="81">
        <v>0</v>
      </c>
      <c r="AC42" s="81">
        <v>0</v>
      </c>
      <c r="AD42" s="81">
        <v>314.3</v>
      </c>
      <c r="AE42" s="81">
        <v>5.8</v>
      </c>
      <c r="AF42" s="81">
        <v>35.16</v>
      </c>
      <c r="AG42" s="81">
        <v>13.4</v>
      </c>
      <c r="AH42" s="81">
        <v>40</v>
      </c>
      <c r="AI42" s="81">
        <v>0</v>
      </c>
      <c r="AJ42" s="81">
        <v>6.44</v>
      </c>
      <c r="AK42" s="81">
        <v>0</v>
      </c>
      <c r="AL42" s="81">
        <v>0</v>
      </c>
      <c r="AM42" s="81">
        <v>0</v>
      </c>
      <c r="AN42" s="81">
        <v>215.5</v>
      </c>
      <c r="AO42" s="81">
        <v>278</v>
      </c>
      <c r="AP42" s="81">
        <v>0</v>
      </c>
      <c r="AQ42" s="81">
        <v>0</v>
      </c>
      <c r="AR42" s="81">
        <v>94.8</v>
      </c>
      <c r="AS42" s="81">
        <v>20.5</v>
      </c>
      <c r="AT42" s="81">
        <v>0</v>
      </c>
      <c r="AU42" s="81">
        <v>168.9</v>
      </c>
      <c r="AV42" s="81">
        <v>0</v>
      </c>
      <c r="AW42" s="81">
        <v>0</v>
      </c>
      <c r="AX42" s="81">
        <v>0</v>
      </c>
      <c r="AY42" s="81">
        <v>0</v>
      </c>
      <c r="AZ42" s="81">
        <v>0</v>
      </c>
      <c r="BA42" s="81">
        <v>0</v>
      </c>
      <c r="BB42" s="81">
        <v>0</v>
      </c>
      <c r="BC42" s="81">
        <v>0</v>
      </c>
      <c r="BD42" s="81">
        <v>0</v>
      </c>
      <c r="BE42" s="81">
        <v>0</v>
      </c>
      <c r="BF42" s="81">
        <v>0</v>
      </c>
      <c r="BG42" s="81">
        <v>0</v>
      </c>
      <c r="BH42" s="81">
        <v>0</v>
      </c>
      <c r="BI42" s="81">
        <v>0</v>
      </c>
      <c r="BJ42" s="81">
        <v>0</v>
      </c>
      <c r="BK42" s="81">
        <v>0</v>
      </c>
      <c r="BL42" s="81">
        <v>0</v>
      </c>
      <c r="BM42" s="81">
        <v>0</v>
      </c>
      <c r="BN42" s="81">
        <v>0</v>
      </c>
      <c r="BO42" s="81">
        <v>0</v>
      </c>
      <c r="BP42" s="81">
        <v>0</v>
      </c>
      <c r="BQ42" s="81">
        <v>0</v>
      </c>
      <c r="BR42" s="81">
        <v>0</v>
      </c>
      <c r="BS42" s="81">
        <v>0</v>
      </c>
      <c r="BT42" s="81">
        <v>0</v>
      </c>
      <c r="BU42" s="81">
        <v>0</v>
      </c>
      <c r="BV42" s="81">
        <v>0</v>
      </c>
      <c r="BW42" s="81">
        <v>0</v>
      </c>
      <c r="BX42" s="81">
        <v>0</v>
      </c>
      <c r="BY42" s="81">
        <v>0</v>
      </c>
      <c r="BZ42" s="81">
        <v>419.47</v>
      </c>
      <c r="CA42" s="81">
        <v>0</v>
      </c>
      <c r="CB42" s="81">
        <v>387.75</v>
      </c>
      <c r="CC42" s="81">
        <v>0</v>
      </c>
      <c r="CD42" s="81">
        <v>0</v>
      </c>
      <c r="CE42" s="81">
        <v>0</v>
      </c>
      <c r="CF42" s="81">
        <v>31.72</v>
      </c>
      <c r="CG42" s="81">
        <v>0</v>
      </c>
      <c r="CH42" s="81">
        <v>0</v>
      </c>
      <c r="CI42" s="81">
        <v>0</v>
      </c>
      <c r="CJ42" s="81">
        <v>0</v>
      </c>
      <c r="CK42" s="81">
        <v>0</v>
      </c>
      <c r="CL42" s="81">
        <v>0</v>
      </c>
      <c r="CM42" s="81">
        <v>0</v>
      </c>
      <c r="CN42" s="81">
        <v>0</v>
      </c>
      <c r="CO42" s="81">
        <v>0</v>
      </c>
      <c r="CP42" s="81">
        <v>0</v>
      </c>
      <c r="CQ42" s="81">
        <v>0</v>
      </c>
      <c r="CR42" s="81">
        <v>0</v>
      </c>
      <c r="CS42" s="81">
        <v>0</v>
      </c>
      <c r="CT42" s="81">
        <v>0</v>
      </c>
      <c r="CU42" s="81">
        <v>0</v>
      </c>
      <c r="CV42" s="81">
        <v>0</v>
      </c>
      <c r="CW42" s="81">
        <v>0</v>
      </c>
      <c r="CX42" s="81">
        <v>0</v>
      </c>
      <c r="CY42" s="81">
        <v>0</v>
      </c>
      <c r="CZ42" s="81">
        <v>0</v>
      </c>
      <c r="DA42" s="81">
        <v>0</v>
      </c>
      <c r="DB42" s="81">
        <v>0</v>
      </c>
      <c r="DC42" s="81">
        <v>0</v>
      </c>
      <c r="DD42" s="81">
        <v>0</v>
      </c>
      <c r="DE42" s="81">
        <v>0</v>
      </c>
      <c r="DF42" s="81">
        <v>0</v>
      </c>
      <c r="DG42" s="81">
        <v>0</v>
      </c>
      <c r="DH42" s="81">
        <v>0</v>
      </c>
      <c r="DI42" s="81">
        <v>0</v>
      </c>
    </row>
    <row r="43" spans="1:113" ht="19.5" customHeight="1">
      <c r="A43" s="79" t="s">
        <v>100</v>
      </c>
      <c r="B43" s="79" t="s">
        <v>84</v>
      </c>
      <c r="C43" s="79" t="s">
        <v>84</v>
      </c>
      <c r="D43" s="79" t="s">
        <v>137</v>
      </c>
      <c r="E43" s="80">
        <f t="shared" si="1"/>
        <v>714.62</v>
      </c>
      <c r="F43" s="80">
        <v>157.89</v>
      </c>
      <c r="G43" s="80">
        <v>80.6</v>
      </c>
      <c r="H43" s="80">
        <v>4.25</v>
      </c>
      <c r="I43" s="80">
        <v>0</v>
      </c>
      <c r="J43" s="80">
        <v>0</v>
      </c>
      <c r="K43" s="80">
        <v>69.18</v>
      </c>
      <c r="L43" s="80">
        <v>0</v>
      </c>
      <c r="M43" s="80">
        <v>0</v>
      </c>
      <c r="N43" s="80">
        <v>0</v>
      </c>
      <c r="O43" s="81">
        <v>0</v>
      </c>
      <c r="P43" s="81">
        <v>1.69</v>
      </c>
      <c r="Q43" s="81">
        <v>0</v>
      </c>
      <c r="R43" s="81">
        <v>0</v>
      </c>
      <c r="S43" s="81">
        <v>2.17</v>
      </c>
      <c r="T43" s="81">
        <v>551.7</v>
      </c>
      <c r="U43" s="81">
        <v>4</v>
      </c>
      <c r="V43" s="81">
        <v>0</v>
      </c>
      <c r="W43" s="81">
        <v>0</v>
      </c>
      <c r="X43" s="81">
        <v>0</v>
      </c>
      <c r="Y43" s="81">
        <v>0</v>
      </c>
      <c r="Z43" s="81">
        <v>0.6</v>
      </c>
      <c r="AA43" s="81">
        <v>1.5</v>
      </c>
      <c r="AB43" s="81">
        <v>0</v>
      </c>
      <c r="AC43" s="81">
        <v>150</v>
      </c>
      <c r="AD43" s="81">
        <v>7.2</v>
      </c>
      <c r="AE43" s="81">
        <v>0</v>
      </c>
      <c r="AF43" s="81">
        <v>0</v>
      </c>
      <c r="AG43" s="81">
        <v>0</v>
      </c>
      <c r="AH43" s="81">
        <v>0</v>
      </c>
      <c r="AI43" s="81">
        <v>0</v>
      </c>
      <c r="AJ43" s="81">
        <v>0.97</v>
      </c>
      <c r="AK43" s="81">
        <v>0</v>
      </c>
      <c r="AL43" s="81">
        <v>0</v>
      </c>
      <c r="AM43" s="81">
        <v>0</v>
      </c>
      <c r="AN43" s="81">
        <v>148</v>
      </c>
      <c r="AO43" s="81">
        <v>0</v>
      </c>
      <c r="AP43" s="81">
        <v>4.23</v>
      </c>
      <c r="AQ43" s="81">
        <v>2.38</v>
      </c>
      <c r="AR43" s="81">
        <v>7.23</v>
      </c>
      <c r="AS43" s="81">
        <v>0</v>
      </c>
      <c r="AT43" s="81">
        <v>0</v>
      </c>
      <c r="AU43" s="81">
        <v>225.59</v>
      </c>
      <c r="AV43" s="81">
        <v>0.03</v>
      </c>
      <c r="AW43" s="81">
        <v>0</v>
      </c>
      <c r="AX43" s="81">
        <v>0</v>
      </c>
      <c r="AY43" s="81">
        <v>0</v>
      </c>
      <c r="AZ43" s="81">
        <v>0</v>
      </c>
      <c r="BA43" s="81">
        <v>0</v>
      </c>
      <c r="BB43" s="81">
        <v>0</v>
      </c>
      <c r="BC43" s="81">
        <v>0</v>
      </c>
      <c r="BD43" s="81">
        <v>0</v>
      </c>
      <c r="BE43" s="81">
        <v>0.03</v>
      </c>
      <c r="BF43" s="81">
        <v>0</v>
      </c>
      <c r="BG43" s="81">
        <v>0</v>
      </c>
      <c r="BH43" s="81">
        <v>0</v>
      </c>
      <c r="BI43" s="81">
        <v>0</v>
      </c>
      <c r="BJ43" s="81">
        <v>0</v>
      </c>
      <c r="BK43" s="81">
        <v>0</v>
      </c>
      <c r="BL43" s="81">
        <v>0</v>
      </c>
      <c r="BM43" s="81">
        <v>0</v>
      </c>
      <c r="BN43" s="81">
        <v>0</v>
      </c>
      <c r="BO43" s="81">
        <v>0</v>
      </c>
      <c r="BP43" s="81">
        <v>0</v>
      </c>
      <c r="BQ43" s="81">
        <v>0</v>
      </c>
      <c r="BR43" s="81">
        <v>0</v>
      </c>
      <c r="BS43" s="81">
        <v>0</v>
      </c>
      <c r="BT43" s="81">
        <v>0</v>
      </c>
      <c r="BU43" s="81">
        <v>0</v>
      </c>
      <c r="BV43" s="81">
        <v>0</v>
      </c>
      <c r="BW43" s="81">
        <v>0</v>
      </c>
      <c r="BX43" s="81">
        <v>0</v>
      </c>
      <c r="BY43" s="81">
        <v>0</v>
      </c>
      <c r="BZ43" s="81">
        <v>5</v>
      </c>
      <c r="CA43" s="81">
        <v>0</v>
      </c>
      <c r="CB43" s="81">
        <v>0.39</v>
      </c>
      <c r="CC43" s="81">
        <v>0</v>
      </c>
      <c r="CD43" s="81">
        <v>0</v>
      </c>
      <c r="CE43" s="81">
        <v>0</v>
      </c>
      <c r="CF43" s="81">
        <v>0</v>
      </c>
      <c r="CG43" s="81">
        <v>0</v>
      </c>
      <c r="CH43" s="81">
        <v>0</v>
      </c>
      <c r="CI43" s="81">
        <v>0</v>
      </c>
      <c r="CJ43" s="81">
        <v>0</v>
      </c>
      <c r="CK43" s="81">
        <v>0</v>
      </c>
      <c r="CL43" s="81">
        <v>0</v>
      </c>
      <c r="CM43" s="81">
        <v>0</v>
      </c>
      <c r="CN43" s="81">
        <v>0</v>
      </c>
      <c r="CO43" s="81">
        <v>0</v>
      </c>
      <c r="CP43" s="81">
        <v>0</v>
      </c>
      <c r="CQ43" s="81">
        <v>4.61</v>
      </c>
      <c r="CR43" s="81">
        <v>0</v>
      </c>
      <c r="CS43" s="81">
        <v>0</v>
      </c>
      <c r="CT43" s="81">
        <v>0</v>
      </c>
      <c r="CU43" s="81">
        <v>0</v>
      </c>
      <c r="CV43" s="81">
        <v>0</v>
      </c>
      <c r="CW43" s="81">
        <v>0</v>
      </c>
      <c r="CX43" s="81">
        <v>0</v>
      </c>
      <c r="CY43" s="81">
        <v>0</v>
      </c>
      <c r="CZ43" s="81">
        <v>0</v>
      </c>
      <c r="DA43" s="81">
        <v>0</v>
      </c>
      <c r="DB43" s="81">
        <v>0</v>
      </c>
      <c r="DC43" s="81">
        <v>0</v>
      </c>
      <c r="DD43" s="81">
        <v>0</v>
      </c>
      <c r="DE43" s="81">
        <v>0</v>
      </c>
      <c r="DF43" s="81">
        <v>0</v>
      </c>
      <c r="DG43" s="81">
        <v>0</v>
      </c>
      <c r="DH43" s="81">
        <v>0</v>
      </c>
      <c r="DI43" s="81">
        <v>0</v>
      </c>
    </row>
    <row r="44" spans="1:113" ht="19.5" customHeight="1">
      <c r="A44" s="79" t="s">
        <v>100</v>
      </c>
      <c r="B44" s="79" t="s">
        <v>84</v>
      </c>
      <c r="C44" s="79" t="s">
        <v>166</v>
      </c>
      <c r="D44" s="79" t="s">
        <v>168</v>
      </c>
      <c r="E44" s="80">
        <f t="shared" si="1"/>
        <v>149.29000000000002</v>
      </c>
      <c r="F44" s="80">
        <v>88.59</v>
      </c>
      <c r="G44" s="80">
        <v>48.3</v>
      </c>
      <c r="H44" s="80">
        <v>1.04</v>
      </c>
      <c r="I44" s="80">
        <v>0</v>
      </c>
      <c r="J44" s="80">
        <v>0</v>
      </c>
      <c r="K44" s="80">
        <v>38.47</v>
      </c>
      <c r="L44" s="80">
        <v>0</v>
      </c>
      <c r="M44" s="80">
        <v>0</v>
      </c>
      <c r="N44" s="80">
        <v>0</v>
      </c>
      <c r="O44" s="81">
        <v>0</v>
      </c>
      <c r="P44" s="81">
        <v>0.78</v>
      </c>
      <c r="Q44" s="81">
        <v>0</v>
      </c>
      <c r="R44" s="81">
        <v>0</v>
      </c>
      <c r="S44" s="81">
        <v>0</v>
      </c>
      <c r="T44" s="81">
        <v>42.87</v>
      </c>
      <c r="U44" s="81">
        <v>1.16</v>
      </c>
      <c r="V44" s="81">
        <v>3.44</v>
      </c>
      <c r="W44" s="81">
        <v>0</v>
      </c>
      <c r="X44" s="81">
        <v>0</v>
      </c>
      <c r="Y44" s="81">
        <v>0</v>
      </c>
      <c r="Z44" s="81">
        <v>0</v>
      </c>
      <c r="AA44" s="81">
        <v>0</v>
      </c>
      <c r="AB44" s="81">
        <v>0</v>
      </c>
      <c r="AC44" s="81">
        <v>0</v>
      </c>
      <c r="AD44" s="81">
        <v>20</v>
      </c>
      <c r="AE44" s="81">
        <v>0</v>
      </c>
      <c r="AF44" s="81">
        <v>0</v>
      </c>
      <c r="AG44" s="81">
        <v>0</v>
      </c>
      <c r="AH44" s="81">
        <v>0</v>
      </c>
      <c r="AI44" s="81">
        <v>0</v>
      </c>
      <c r="AJ44" s="81">
        <v>0</v>
      </c>
      <c r="AK44" s="81">
        <v>0</v>
      </c>
      <c r="AL44" s="81">
        <v>0</v>
      </c>
      <c r="AM44" s="81">
        <v>0</v>
      </c>
      <c r="AN44" s="81">
        <v>5.34</v>
      </c>
      <c r="AO44" s="81">
        <v>0</v>
      </c>
      <c r="AP44" s="81">
        <v>1.77</v>
      </c>
      <c r="AQ44" s="81">
        <v>1.45</v>
      </c>
      <c r="AR44" s="81">
        <v>8.56</v>
      </c>
      <c r="AS44" s="81">
        <v>0</v>
      </c>
      <c r="AT44" s="81">
        <v>0</v>
      </c>
      <c r="AU44" s="81">
        <v>1.15</v>
      </c>
      <c r="AV44" s="81">
        <v>0.03</v>
      </c>
      <c r="AW44" s="81">
        <v>0</v>
      </c>
      <c r="AX44" s="81">
        <v>0</v>
      </c>
      <c r="AY44" s="81">
        <v>0</v>
      </c>
      <c r="AZ44" s="81">
        <v>0</v>
      </c>
      <c r="BA44" s="81">
        <v>0</v>
      </c>
      <c r="BB44" s="81">
        <v>0</v>
      </c>
      <c r="BC44" s="81">
        <v>0</v>
      </c>
      <c r="BD44" s="81">
        <v>0</v>
      </c>
      <c r="BE44" s="81">
        <v>0.03</v>
      </c>
      <c r="BF44" s="81">
        <v>0</v>
      </c>
      <c r="BG44" s="81">
        <v>0</v>
      </c>
      <c r="BH44" s="81">
        <v>0</v>
      </c>
      <c r="BI44" s="81">
        <v>0</v>
      </c>
      <c r="BJ44" s="81">
        <v>0</v>
      </c>
      <c r="BK44" s="81">
        <v>0</v>
      </c>
      <c r="BL44" s="81">
        <v>0</v>
      </c>
      <c r="BM44" s="81">
        <v>0</v>
      </c>
      <c r="BN44" s="81">
        <v>0</v>
      </c>
      <c r="BO44" s="81">
        <v>0</v>
      </c>
      <c r="BP44" s="81">
        <v>0</v>
      </c>
      <c r="BQ44" s="81">
        <v>0</v>
      </c>
      <c r="BR44" s="81">
        <v>0</v>
      </c>
      <c r="BS44" s="81">
        <v>0</v>
      </c>
      <c r="BT44" s="81">
        <v>0</v>
      </c>
      <c r="BU44" s="81">
        <v>0</v>
      </c>
      <c r="BV44" s="81">
        <v>0</v>
      </c>
      <c r="BW44" s="81">
        <v>0</v>
      </c>
      <c r="BX44" s="81">
        <v>0</v>
      </c>
      <c r="BY44" s="81">
        <v>0</v>
      </c>
      <c r="BZ44" s="81">
        <v>17.8</v>
      </c>
      <c r="CA44" s="81">
        <v>0</v>
      </c>
      <c r="CB44" s="81">
        <v>17.8</v>
      </c>
      <c r="CC44" s="81">
        <v>0</v>
      </c>
      <c r="CD44" s="81">
        <v>0</v>
      </c>
      <c r="CE44" s="81">
        <v>0</v>
      </c>
      <c r="CF44" s="81">
        <v>0</v>
      </c>
      <c r="CG44" s="81">
        <v>0</v>
      </c>
      <c r="CH44" s="81">
        <v>0</v>
      </c>
      <c r="CI44" s="81">
        <v>0</v>
      </c>
      <c r="CJ44" s="81">
        <v>0</v>
      </c>
      <c r="CK44" s="81">
        <v>0</v>
      </c>
      <c r="CL44" s="81">
        <v>0</v>
      </c>
      <c r="CM44" s="81">
        <v>0</v>
      </c>
      <c r="CN44" s="81">
        <v>0</v>
      </c>
      <c r="CO44" s="81">
        <v>0</v>
      </c>
      <c r="CP44" s="81">
        <v>0</v>
      </c>
      <c r="CQ44" s="81">
        <v>0</v>
      </c>
      <c r="CR44" s="81">
        <v>0</v>
      </c>
      <c r="CS44" s="81">
        <v>0</v>
      </c>
      <c r="CT44" s="81">
        <v>0</v>
      </c>
      <c r="CU44" s="81">
        <v>0</v>
      </c>
      <c r="CV44" s="81">
        <v>0</v>
      </c>
      <c r="CW44" s="81">
        <v>0</v>
      </c>
      <c r="CX44" s="81">
        <v>0</v>
      </c>
      <c r="CY44" s="81">
        <v>0</v>
      </c>
      <c r="CZ44" s="81">
        <v>0</v>
      </c>
      <c r="DA44" s="81">
        <v>0</v>
      </c>
      <c r="DB44" s="81">
        <v>0</v>
      </c>
      <c r="DC44" s="81">
        <v>0</v>
      </c>
      <c r="DD44" s="81">
        <v>0</v>
      </c>
      <c r="DE44" s="81">
        <v>0</v>
      </c>
      <c r="DF44" s="81">
        <v>0</v>
      </c>
      <c r="DG44" s="81">
        <v>0</v>
      </c>
      <c r="DH44" s="81">
        <v>0</v>
      </c>
      <c r="DI44" s="81">
        <v>0</v>
      </c>
    </row>
    <row r="45" spans="1:113" ht="19.5" customHeight="1">
      <c r="A45" s="79" t="s">
        <v>100</v>
      </c>
      <c r="B45" s="79" t="s">
        <v>84</v>
      </c>
      <c r="C45" s="79" t="s">
        <v>92</v>
      </c>
      <c r="D45" s="79" t="s">
        <v>236</v>
      </c>
      <c r="E45" s="80">
        <f t="shared" si="1"/>
        <v>900</v>
      </c>
      <c r="F45" s="80">
        <v>0</v>
      </c>
      <c r="G45" s="80">
        <v>0</v>
      </c>
      <c r="H45" s="80">
        <v>0</v>
      </c>
      <c r="I45" s="80">
        <v>0</v>
      </c>
      <c r="J45" s="80">
        <v>0</v>
      </c>
      <c r="K45" s="80">
        <v>0</v>
      </c>
      <c r="L45" s="80">
        <v>0</v>
      </c>
      <c r="M45" s="80">
        <v>0</v>
      </c>
      <c r="N45" s="80">
        <v>0</v>
      </c>
      <c r="O45" s="81">
        <v>0</v>
      </c>
      <c r="P45" s="81">
        <v>0</v>
      </c>
      <c r="Q45" s="81">
        <v>0</v>
      </c>
      <c r="R45" s="81">
        <v>0</v>
      </c>
      <c r="S45" s="81">
        <v>0</v>
      </c>
      <c r="T45" s="81">
        <v>0</v>
      </c>
      <c r="U45" s="81">
        <v>0</v>
      </c>
      <c r="V45" s="81">
        <v>0</v>
      </c>
      <c r="W45" s="81">
        <v>0</v>
      </c>
      <c r="X45" s="81">
        <v>0</v>
      </c>
      <c r="Y45" s="81">
        <v>0</v>
      </c>
      <c r="Z45" s="81">
        <v>0</v>
      </c>
      <c r="AA45" s="81">
        <v>0</v>
      </c>
      <c r="AB45" s="81">
        <v>0</v>
      </c>
      <c r="AC45" s="81">
        <v>0</v>
      </c>
      <c r="AD45" s="81">
        <v>0</v>
      </c>
      <c r="AE45" s="81">
        <v>0</v>
      </c>
      <c r="AF45" s="81">
        <v>0</v>
      </c>
      <c r="AG45" s="81">
        <v>0</v>
      </c>
      <c r="AH45" s="81">
        <v>0</v>
      </c>
      <c r="AI45" s="81">
        <v>0</v>
      </c>
      <c r="AJ45" s="81">
        <v>0</v>
      </c>
      <c r="AK45" s="81">
        <v>0</v>
      </c>
      <c r="AL45" s="81">
        <v>0</v>
      </c>
      <c r="AM45" s="81">
        <v>0</v>
      </c>
      <c r="AN45" s="81">
        <v>0</v>
      </c>
      <c r="AO45" s="81">
        <v>0</v>
      </c>
      <c r="AP45" s="81">
        <v>0</v>
      </c>
      <c r="AQ45" s="81">
        <v>0</v>
      </c>
      <c r="AR45" s="81">
        <v>0</v>
      </c>
      <c r="AS45" s="81">
        <v>0</v>
      </c>
      <c r="AT45" s="81">
        <v>0</v>
      </c>
      <c r="AU45" s="81">
        <v>0</v>
      </c>
      <c r="AV45" s="81">
        <v>0</v>
      </c>
      <c r="AW45" s="81">
        <v>0</v>
      </c>
      <c r="AX45" s="81">
        <v>0</v>
      </c>
      <c r="AY45" s="81">
        <v>0</v>
      </c>
      <c r="AZ45" s="81">
        <v>0</v>
      </c>
      <c r="BA45" s="81">
        <v>0</v>
      </c>
      <c r="BB45" s="81">
        <v>0</v>
      </c>
      <c r="BC45" s="81">
        <v>0</v>
      </c>
      <c r="BD45" s="81">
        <v>0</v>
      </c>
      <c r="BE45" s="81">
        <v>0</v>
      </c>
      <c r="BF45" s="81">
        <v>0</v>
      </c>
      <c r="BG45" s="81">
        <v>0</v>
      </c>
      <c r="BH45" s="81">
        <v>0</v>
      </c>
      <c r="BI45" s="81">
        <v>0</v>
      </c>
      <c r="BJ45" s="81">
        <v>0</v>
      </c>
      <c r="BK45" s="81">
        <v>0</v>
      </c>
      <c r="BL45" s="81">
        <v>0</v>
      </c>
      <c r="BM45" s="81">
        <v>900</v>
      </c>
      <c r="BN45" s="81">
        <v>0</v>
      </c>
      <c r="BO45" s="81">
        <v>0</v>
      </c>
      <c r="BP45" s="81">
        <v>0</v>
      </c>
      <c r="BQ45" s="81">
        <v>0</v>
      </c>
      <c r="BR45" s="81">
        <v>0</v>
      </c>
      <c r="BS45" s="81">
        <v>0</v>
      </c>
      <c r="BT45" s="81">
        <v>0</v>
      </c>
      <c r="BU45" s="81">
        <v>0</v>
      </c>
      <c r="BV45" s="81">
        <v>0</v>
      </c>
      <c r="BW45" s="81">
        <v>0</v>
      </c>
      <c r="BX45" s="81">
        <v>0</v>
      </c>
      <c r="BY45" s="81">
        <v>900</v>
      </c>
      <c r="BZ45" s="81">
        <v>0</v>
      </c>
      <c r="CA45" s="81">
        <v>0</v>
      </c>
      <c r="CB45" s="81">
        <v>0</v>
      </c>
      <c r="CC45" s="81">
        <v>0</v>
      </c>
      <c r="CD45" s="81">
        <v>0</v>
      </c>
      <c r="CE45" s="81">
        <v>0</v>
      </c>
      <c r="CF45" s="81">
        <v>0</v>
      </c>
      <c r="CG45" s="81">
        <v>0</v>
      </c>
      <c r="CH45" s="81">
        <v>0</v>
      </c>
      <c r="CI45" s="81">
        <v>0</v>
      </c>
      <c r="CJ45" s="81">
        <v>0</v>
      </c>
      <c r="CK45" s="81">
        <v>0</v>
      </c>
      <c r="CL45" s="81">
        <v>0</v>
      </c>
      <c r="CM45" s="81">
        <v>0</v>
      </c>
      <c r="CN45" s="81">
        <v>0</v>
      </c>
      <c r="CO45" s="81">
        <v>0</v>
      </c>
      <c r="CP45" s="81">
        <v>0</v>
      </c>
      <c r="CQ45" s="81">
        <v>0</v>
      </c>
      <c r="CR45" s="81">
        <v>0</v>
      </c>
      <c r="CS45" s="81">
        <v>0</v>
      </c>
      <c r="CT45" s="81">
        <v>0</v>
      </c>
      <c r="CU45" s="81">
        <v>0</v>
      </c>
      <c r="CV45" s="81">
        <v>0</v>
      </c>
      <c r="CW45" s="81">
        <v>0</v>
      </c>
      <c r="CX45" s="81">
        <v>0</v>
      </c>
      <c r="CY45" s="81">
        <v>0</v>
      </c>
      <c r="CZ45" s="81">
        <v>0</v>
      </c>
      <c r="DA45" s="81">
        <v>0</v>
      </c>
      <c r="DB45" s="81">
        <v>0</v>
      </c>
      <c r="DC45" s="81">
        <v>0</v>
      </c>
      <c r="DD45" s="81">
        <v>0</v>
      </c>
      <c r="DE45" s="81">
        <v>0</v>
      </c>
      <c r="DF45" s="81">
        <v>0</v>
      </c>
      <c r="DG45" s="81">
        <v>0</v>
      </c>
      <c r="DH45" s="81">
        <v>0</v>
      </c>
      <c r="DI45" s="81">
        <v>0</v>
      </c>
    </row>
    <row r="46" spans="1:113" ht="19.5" customHeight="1">
      <c r="A46" s="79" t="s">
        <v>100</v>
      </c>
      <c r="B46" s="79" t="s">
        <v>84</v>
      </c>
      <c r="C46" s="79" t="s">
        <v>145</v>
      </c>
      <c r="D46" s="79" t="s">
        <v>237</v>
      </c>
      <c r="E46" s="80">
        <f t="shared" si="1"/>
        <v>4230</v>
      </c>
      <c r="F46" s="80">
        <v>1800</v>
      </c>
      <c r="G46" s="80">
        <v>800</v>
      </c>
      <c r="H46" s="80">
        <v>0</v>
      </c>
      <c r="I46" s="80">
        <v>0</v>
      </c>
      <c r="J46" s="80">
        <v>0</v>
      </c>
      <c r="K46" s="80">
        <v>1000</v>
      </c>
      <c r="L46" s="80">
        <v>0</v>
      </c>
      <c r="M46" s="80">
        <v>0</v>
      </c>
      <c r="N46" s="80">
        <v>0</v>
      </c>
      <c r="O46" s="81">
        <v>0</v>
      </c>
      <c r="P46" s="81">
        <v>0</v>
      </c>
      <c r="Q46" s="81">
        <v>0</v>
      </c>
      <c r="R46" s="81">
        <v>0</v>
      </c>
      <c r="S46" s="81">
        <v>0</v>
      </c>
      <c r="T46" s="81">
        <v>0</v>
      </c>
      <c r="U46" s="81">
        <v>0</v>
      </c>
      <c r="V46" s="81">
        <v>0</v>
      </c>
      <c r="W46" s="81">
        <v>0</v>
      </c>
      <c r="X46" s="81">
        <v>0</v>
      </c>
      <c r="Y46" s="81">
        <v>0</v>
      </c>
      <c r="Z46" s="81">
        <v>0</v>
      </c>
      <c r="AA46" s="81">
        <v>0</v>
      </c>
      <c r="AB46" s="81">
        <v>0</v>
      </c>
      <c r="AC46" s="81">
        <v>0</v>
      </c>
      <c r="AD46" s="81">
        <v>0</v>
      </c>
      <c r="AE46" s="81">
        <v>0</v>
      </c>
      <c r="AF46" s="81">
        <v>0</v>
      </c>
      <c r="AG46" s="81">
        <v>0</v>
      </c>
      <c r="AH46" s="81">
        <v>0</v>
      </c>
      <c r="AI46" s="81">
        <v>0</v>
      </c>
      <c r="AJ46" s="81">
        <v>0</v>
      </c>
      <c r="AK46" s="81">
        <v>0</v>
      </c>
      <c r="AL46" s="81">
        <v>0</v>
      </c>
      <c r="AM46" s="81">
        <v>0</v>
      </c>
      <c r="AN46" s="81">
        <v>0</v>
      </c>
      <c r="AO46" s="81">
        <v>0</v>
      </c>
      <c r="AP46" s="81">
        <v>0</v>
      </c>
      <c r="AQ46" s="81">
        <v>0</v>
      </c>
      <c r="AR46" s="81">
        <v>0</v>
      </c>
      <c r="AS46" s="81">
        <v>0</v>
      </c>
      <c r="AT46" s="81">
        <v>0</v>
      </c>
      <c r="AU46" s="81">
        <v>0</v>
      </c>
      <c r="AV46" s="81">
        <v>300</v>
      </c>
      <c r="AW46" s="81">
        <v>0</v>
      </c>
      <c r="AX46" s="81">
        <v>0</v>
      </c>
      <c r="AY46" s="81">
        <v>0</v>
      </c>
      <c r="AZ46" s="81">
        <v>0</v>
      </c>
      <c r="BA46" s="81">
        <v>300</v>
      </c>
      <c r="BB46" s="81">
        <v>0</v>
      </c>
      <c r="BC46" s="81">
        <v>0</v>
      </c>
      <c r="BD46" s="81">
        <v>0</v>
      </c>
      <c r="BE46" s="81">
        <v>0</v>
      </c>
      <c r="BF46" s="81">
        <v>0</v>
      </c>
      <c r="BG46" s="81">
        <v>0</v>
      </c>
      <c r="BH46" s="81">
        <v>0</v>
      </c>
      <c r="BI46" s="81">
        <v>0</v>
      </c>
      <c r="BJ46" s="81">
        <v>0</v>
      </c>
      <c r="BK46" s="81">
        <v>0</v>
      </c>
      <c r="BL46" s="81">
        <v>0</v>
      </c>
      <c r="BM46" s="81">
        <v>0</v>
      </c>
      <c r="BN46" s="81">
        <v>0</v>
      </c>
      <c r="BO46" s="81">
        <v>0</v>
      </c>
      <c r="BP46" s="81">
        <v>0</v>
      </c>
      <c r="BQ46" s="81">
        <v>0</v>
      </c>
      <c r="BR46" s="81">
        <v>0</v>
      </c>
      <c r="BS46" s="81">
        <v>0</v>
      </c>
      <c r="BT46" s="81">
        <v>0</v>
      </c>
      <c r="BU46" s="81">
        <v>0</v>
      </c>
      <c r="BV46" s="81">
        <v>0</v>
      </c>
      <c r="BW46" s="81">
        <v>0</v>
      </c>
      <c r="BX46" s="81">
        <v>0</v>
      </c>
      <c r="BY46" s="81">
        <v>0</v>
      </c>
      <c r="BZ46" s="81">
        <v>1230</v>
      </c>
      <c r="CA46" s="81">
        <v>0</v>
      </c>
      <c r="CB46" s="81">
        <v>0</v>
      </c>
      <c r="CC46" s="81">
        <v>0</v>
      </c>
      <c r="CD46" s="81">
        <v>0</v>
      </c>
      <c r="CE46" s="81">
        <v>1230</v>
      </c>
      <c r="CF46" s="81">
        <v>0</v>
      </c>
      <c r="CG46" s="81">
        <v>0</v>
      </c>
      <c r="CH46" s="81">
        <v>0</v>
      </c>
      <c r="CI46" s="81">
        <v>0</v>
      </c>
      <c r="CJ46" s="81">
        <v>0</v>
      </c>
      <c r="CK46" s="81">
        <v>0</v>
      </c>
      <c r="CL46" s="81">
        <v>0</v>
      </c>
      <c r="CM46" s="81">
        <v>0</v>
      </c>
      <c r="CN46" s="81">
        <v>0</v>
      </c>
      <c r="CO46" s="81">
        <v>0</v>
      </c>
      <c r="CP46" s="81">
        <v>0</v>
      </c>
      <c r="CQ46" s="81">
        <v>0</v>
      </c>
      <c r="CR46" s="81">
        <v>0</v>
      </c>
      <c r="CS46" s="81">
        <v>0</v>
      </c>
      <c r="CT46" s="81">
        <v>0</v>
      </c>
      <c r="CU46" s="81">
        <v>0</v>
      </c>
      <c r="CV46" s="81">
        <v>0</v>
      </c>
      <c r="CW46" s="81">
        <v>0</v>
      </c>
      <c r="CX46" s="81">
        <v>0</v>
      </c>
      <c r="CY46" s="81">
        <v>0</v>
      </c>
      <c r="CZ46" s="81">
        <v>0</v>
      </c>
      <c r="DA46" s="81">
        <v>0</v>
      </c>
      <c r="DB46" s="81">
        <v>0</v>
      </c>
      <c r="DC46" s="81">
        <v>0</v>
      </c>
      <c r="DD46" s="81">
        <v>900</v>
      </c>
      <c r="DE46" s="81">
        <v>0</v>
      </c>
      <c r="DF46" s="81">
        <v>0</v>
      </c>
      <c r="DG46" s="81">
        <v>0</v>
      </c>
      <c r="DH46" s="81">
        <v>0</v>
      </c>
      <c r="DI46" s="81">
        <v>900</v>
      </c>
    </row>
    <row r="47" spans="1:113" ht="19.5" customHeight="1">
      <c r="A47" s="79" t="s">
        <v>100</v>
      </c>
      <c r="B47" s="79" t="s">
        <v>84</v>
      </c>
      <c r="C47" s="79" t="s">
        <v>131</v>
      </c>
      <c r="D47" s="79" t="s">
        <v>132</v>
      </c>
      <c r="E47" s="80">
        <f t="shared" si="1"/>
        <v>135.12</v>
      </c>
      <c r="F47" s="80">
        <v>80.26</v>
      </c>
      <c r="G47" s="80">
        <v>40.74</v>
      </c>
      <c r="H47" s="80">
        <v>35.02</v>
      </c>
      <c r="I47" s="80">
        <v>3.4</v>
      </c>
      <c r="J47" s="80">
        <v>0</v>
      </c>
      <c r="K47" s="80">
        <v>0</v>
      </c>
      <c r="L47" s="80">
        <v>0</v>
      </c>
      <c r="M47" s="80">
        <v>0</v>
      </c>
      <c r="N47" s="80">
        <v>0</v>
      </c>
      <c r="O47" s="81">
        <v>0</v>
      </c>
      <c r="P47" s="81">
        <v>0</v>
      </c>
      <c r="Q47" s="81">
        <v>0</v>
      </c>
      <c r="R47" s="81">
        <v>0</v>
      </c>
      <c r="S47" s="81">
        <v>1.1</v>
      </c>
      <c r="T47" s="81">
        <v>50.25</v>
      </c>
      <c r="U47" s="81">
        <v>8</v>
      </c>
      <c r="V47" s="81">
        <v>4.5</v>
      </c>
      <c r="W47" s="81">
        <v>0</v>
      </c>
      <c r="X47" s="81">
        <v>0</v>
      </c>
      <c r="Y47" s="81">
        <v>0</v>
      </c>
      <c r="Z47" s="81">
        <v>0</v>
      </c>
      <c r="AA47" s="81">
        <v>0.4</v>
      </c>
      <c r="AB47" s="81">
        <v>0</v>
      </c>
      <c r="AC47" s="81">
        <v>0</v>
      </c>
      <c r="AD47" s="81">
        <v>12.31</v>
      </c>
      <c r="AE47" s="81">
        <v>0</v>
      </c>
      <c r="AF47" s="81">
        <v>0</v>
      </c>
      <c r="AG47" s="81">
        <v>0</v>
      </c>
      <c r="AH47" s="81">
        <v>5</v>
      </c>
      <c r="AI47" s="81">
        <v>0</v>
      </c>
      <c r="AJ47" s="81">
        <v>0.09</v>
      </c>
      <c r="AK47" s="81">
        <v>0</v>
      </c>
      <c r="AL47" s="81">
        <v>0</v>
      </c>
      <c r="AM47" s="81">
        <v>0</v>
      </c>
      <c r="AN47" s="81">
        <v>8</v>
      </c>
      <c r="AO47" s="81">
        <v>0</v>
      </c>
      <c r="AP47" s="81">
        <v>2.16</v>
      </c>
      <c r="AQ47" s="81">
        <v>1.19</v>
      </c>
      <c r="AR47" s="81">
        <v>0</v>
      </c>
      <c r="AS47" s="81">
        <v>8.42</v>
      </c>
      <c r="AT47" s="81">
        <v>0</v>
      </c>
      <c r="AU47" s="81">
        <v>0.18</v>
      </c>
      <c r="AV47" s="81">
        <v>0</v>
      </c>
      <c r="AW47" s="81">
        <v>0</v>
      </c>
      <c r="AX47" s="81">
        <v>0</v>
      </c>
      <c r="AY47" s="81">
        <v>0</v>
      </c>
      <c r="AZ47" s="81">
        <v>0</v>
      </c>
      <c r="BA47" s="81">
        <v>0</v>
      </c>
      <c r="BB47" s="81">
        <v>0</v>
      </c>
      <c r="BC47" s="81">
        <v>0</v>
      </c>
      <c r="BD47" s="81">
        <v>0</v>
      </c>
      <c r="BE47" s="81">
        <v>0</v>
      </c>
      <c r="BF47" s="81">
        <v>0</v>
      </c>
      <c r="BG47" s="81">
        <v>0</v>
      </c>
      <c r="BH47" s="81">
        <v>0</v>
      </c>
      <c r="BI47" s="81">
        <v>0</v>
      </c>
      <c r="BJ47" s="81">
        <v>0</v>
      </c>
      <c r="BK47" s="81">
        <v>0</v>
      </c>
      <c r="BL47" s="81">
        <v>0</v>
      </c>
      <c r="BM47" s="81">
        <v>0</v>
      </c>
      <c r="BN47" s="81">
        <v>0</v>
      </c>
      <c r="BO47" s="81">
        <v>0</v>
      </c>
      <c r="BP47" s="81">
        <v>0</v>
      </c>
      <c r="BQ47" s="81">
        <v>0</v>
      </c>
      <c r="BR47" s="81">
        <v>0</v>
      </c>
      <c r="BS47" s="81">
        <v>0</v>
      </c>
      <c r="BT47" s="81">
        <v>0</v>
      </c>
      <c r="BU47" s="81">
        <v>0</v>
      </c>
      <c r="BV47" s="81">
        <v>0</v>
      </c>
      <c r="BW47" s="81">
        <v>0</v>
      </c>
      <c r="BX47" s="81">
        <v>0</v>
      </c>
      <c r="BY47" s="81">
        <v>0</v>
      </c>
      <c r="BZ47" s="81">
        <v>4.61</v>
      </c>
      <c r="CA47" s="81">
        <v>0</v>
      </c>
      <c r="CB47" s="81">
        <v>4.61</v>
      </c>
      <c r="CC47" s="81">
        <v>0</v>
      </c>
      <c r="CD47" s="81">
        <v>0</v>
      </c>
      <c r="CE47" s="81">
        <v>0</v>
      </c>
      <c r="CF47" s="81">
        <v>0</v>
      </c>
      <c r="CG47" s="81">
        <v>0</v>
      </c>
      <c r="CH47" s="81">
        <v>0</v>
      </c>
      <c r="CI47" s="81">
        <v>0</v>
      </c>
      <c r="CJ47" s="81">
        <v>0</v>
      </c>
      <c r="CK47" s="81">
        <v>0</v>
      </c>
      <c r="CL47" s="81">
        <v>0</v>
      </c>
      <c r="CM47" s="81">
        <v>0</v>
      </c>
      <c r="CN47" s="81">
        <v>0</v>
      </c>
      <c r="CO47" s="81">
        <v>0</v>
      </c>
      <c r="CP47" s="81">
        <v>0</v>
      </c>
      <c r="CQ47" s="81">
        <v>0</v>
      </c>
      <c r="CR47" s="81">
        <v>0</v>
      </c>
      <c r="CS47" s="81">
        <v>0</v>
      </c>
      <c r="CT47" s="81">
        <v>0</v>
      </c>
      <c r="CU47" s="81">
        <v>0</v>
      </c>
      <c r="CV47" s="81">
        <v>0</v>
      </c>
      <c r="CW47" s="81">
        <v>0</v>
      </c>
      <c r="CX47" s="81">
        <v>0</v>
      </c>
      <c r="CY47" s="81">
        <v>0</v>
      </c>
      <c r="CZ47" s="81">
        <v>0</v>
      </c>
      <c r="DA47" s="81">
        <v>0</v>
      </c>
      <c r="DB47" s="81">
        <v>0</v>
      </c>
      <c r="DC47" s="81">
        <v>0</v>
      </c>
      <c r="DD47" s="81">
        <v>0</v>
      </c>
      <c r="DE47" s="81">
        <v>0</v>
      </c>
      <c r="DF47" s="81">
        <v>0</v>
      </c>
      <c r="DG47" s="81">
        <v>0</v>
      </c>
      <c r="DH47" s="81">
        <v>0</v>
      </c>
      <c r="DI47" s="81">
        <v>0</v>
      </c>
    </row>
    <row r="48" spans="1:113" ht="19.5" customHeight="1">
      <c r="A48" s="79" t="s">
        <v>100</v>
      </c>
      <c r="B48" s="79" t="s">
        <v>84</v>
      </c>
      <c r="C48" s="79" t="s">
        <v>123</v>
      </c>
      <c r="D48" s="79" t="s">
        <v>124</v>
      </c>
      <c r="E48" s="80">
        <f t="shared" si="1"/>
        <v>219.72</v>
      </c>
      <c r="F48" s="80">
        <v>29.42</v>
      </c>
      <c r="G48" s="80">
        <v>28.2</v>
      </c>
      <c r="H48" s="80">
        <v>0.62</v>
      </c>
      <c r="I48" s="80">
        <v>0</v>
      </c>
      <c r="J48" s="80">
        <v>0</v>
      </c>
      <c r="K48" s="80">
        <v>0</v>
      </c>
      <c r="L48" s="80">
        <v>0</v>
      </c>
      <c r="M48" s="80">
        <v>0</v>
      </c>
      <c r="N48" s="80">
        <v>0</v>
      </c>
      <c r="O48" s="81">
        <v>0</v>
      </c>
      <c r="P48" s="81">
        <v>0.6</v>
      </c>
      <c r="Q48" s="81">
        <v>0</v>
      </c>
      <c r="R48" s="81">
        <v>0</v>
      </c>
      <c r="S48" s="81">
        <v>0</v>
      </c>
      <c r="T48" s="81">
        <v>98.71</v>
      </c>
      <c r="U48" s="81">
        <v>1.04</v>
      </c>
      <c r="V48" s="81">
        <v>6</v>
      </c>
      <c r="W48" s="81">
        <v>2</v>
      </c>
      <c r="X48" s="81">
        <v>0.06</v>
      </c>
      <c r="Y48" s="81">
        <v>0.96</v>
      </c>
      <c r="Z48" s="81">
        <v>2.1</v>
      </c>
      <c r="AA48" s="81">
        <v>1</v>
      </c>
      <c r="AB48" s="81">
        <v>0</v>
      </c>
      <c r="AC48" s="81">
        <v>9.19</v>
      </c>
      <c r="AD48" s="81">
        <v>15.22</v>
      </c>
      <c r="AE48" s="81">
        <v>0</v>
      </c>
      <c r="AF48" s="81">
        <v>4.4</v>
      </c>
      <c r="AG48" s="81">
        <v>4.4</v>
      </c>
      <c r="AH48" s="81">
        <v>0</v>
      </c>
      <c r="AI48" s="81">
        <v>0</v>
      </c>
      <c r="AJ48" s="81">
        <v>0.3</v>
      </c>
      <c r="AK48" s="81">
        <v>0</v>
      </c>
      <c r="AL48" s="81">
        <v>0</v>
      </c>
      <c r="AM48" s="81">
        <v>0</v>
      </c>
      <c r="AN48" s="81">
        <v>24</v>
      </c>
      <c r="AO48" s="81">
        <v>0</v>
      </c>
      <c r="AP48" s="81">
        <v>1.51</v>
      </c>
      <c r="AQ48" s="81">
        <v>0.85</v>
      </c>
      <c r="AR48" s="81">
        <v>5.93</v>
      </c>
      <c r="AS48" s="81">
        <v>6</v>
      </c>
      <c r="AT48" s="81">
        <v>0</v>
      </c>
      <c r="AU48" s="81">
        <v>13.75</v>
      </c>
      <c r="AV48" s="81">
        <v>0.02</v>
      </c>
      <c r="AW48" s="81">
        <v>0</v>
      </c>
      <c r="AX48" s="81">
        <v>0</v>
      </c>
      <c r="AY48" s="81">
        <v>0</v>
      </c>
      <c r="AZ48" s="81">
        <v>0</v>
      </c>
      <c r="BA48" s="81">
        <v>0</v>
      </c>
      <c r="BB48" s="81">
        <v>0</v>
      </c>
      <c r="BC48" s="81">
        <v>0</v>
      </c>
      <c r="BD48" s="81">
        <v>0</v>
      </c>
      <c r="BE48" s="81">
        <v>0.02</v>
      </c>
      <c r="BF48" s="81">
        <v>0</v>
      </c>
      <c r="BG48" s="81">
        <v>0</v>
      </c>
      <c r="BH48" s="81">
        <v>0</v>
      </c>
      <c r="BI48" s="81">
        <v>0</v>
      </c>
      <c r="BJ48" s="81">
        <v>0</v>
      </c>
      <c r="BK48" s="81">
        <v>0</v>
      </c>
      <c r="BL48" s="81">
        <v>0</v>
      </c>
      <c r="BM48" s="81">
        <v>0</v>
      </c>
      <c r="BN48" s="81">
        <v>0</v>
      </c>
      <c r="BO48" s="81">
        <v>0</v>
      </c>
      <c r="BP48" s="81">
        <v>0</v>
      </c>
      <c r="BQ48" s="81">
        <v>0</v>
      </c>
      <c r="BR48" s="81">
        <v>0</v>
      </c>
      <c r="BS48" s="81">
        <v>0</v>
      </c>
      <c r="BT48" s="81">
        <v>0</v>
      </c>
      <c r="BU48" s="81">
        <v>0</v>
      </c>
      <c r="BV48" s="81">
        <v>0</v>
      </c>
      <c r="BW48" s="81">
        <v>0</v>
      </c>
      <c r="BX48" s="81">
        <v>0</v>
      </c>
      <c r="BY48" s="81">
        <v>0</v>
      </c>
      <c r="BZ48" s="81">
        <v>91.57</v>
      </c>
      <c r="CA48" s="81">
        <v>0</v>
      </c>
      <c r="CB48" s="81">
        <v>31.57</v>
      </c>
      <c r="CC48" s="81">
        <v>3</v>
      </c>
      <c r="CD48" s="81">
        <v>0</v>
      </c>
      <c r="CE48" s="81">
        <v>0</v>
      </c>
      <c r="CF48" s="81">
        <v>4</v>
      </c>
      <c r="CG48" s="81">
        <v>0</v>
      </c>
      <c r="CH48" s="81">
        <v>0</v>
      </c>
      <c r="CI48" s="81">
        <v>0</v>
      </c>
      <c r="CJ48" s="81">
        <v>0</v>
      </c>
      <c r="CK48" s="81">
        <v>0</v>
      </c>
      <c r="CL48" s="81">
        <v>0</v>
      </c>
      <c r="CM48" s="81">
        <v>0</v>
      </c>
      <c r="CN48" s="81">
        <v>0</v>
      </c>
      <c r="CO48" s="81">
        <v>0</v>
      </c>
      <c r="CP48" s="81">
        <v>53</v>
      </c>
      <c r="CQ48" s="81">
        <v>0</v>
      </c>
      <c r="CR48" s="81">
        <v>0</v>
      </c>
      <c r="CS48" s="81">
        <v>0</v>
      </c>
      <c r="CT48" s="81">
        <v>0</v>
      </c>
      <c r="CU48" s="81">
        <v>0</v>
      </c>
      <c r="CV48" s="81">
        <v>0</v>
      </c>
      <c r="CW48" s="81">
        <v>0</v>
      </c>
      <c r="CX48" s="81">
        <v>0</v>
      </c>
      <c r="CY48" s="81">
        <v>0</v>
      </c>
      <c r="CZ48" s="81">
        <v>0</v>
      </c>
      <c r="DA48" s="81">
        <v>0</v>
      </c>
      <c r="DB48" s="81">
        <v>0</v>
      </c>
      <c r="DC48" s="81">
        <v>0</v>
      </c>
      <c r="DD48" s="81">
        <v>0</v>
      </c>
      <c r="DE48" s="81">
        <v>0</v>
      </c>
      <c r="DF48" s="81">
        <v>0</v>
      </c>
      <c r="DG48" s="81">
        <v>0</v>
      </c>
      <c r="DH48" s="81">
        <v>0</v>
      </c>
      <c r="DI48" s="81">
        <v>0</v>
      </c>
    </row>
    <row r="49" spans="1:113" ht="19.5" customHeight="1">
      <c r="A49" s="79" t="s">
        <v>100</v>
      </c>
      <c r="B49" s="79" t="s">
        <v>84</v>
      </c>
      <c r="C49" s="79" t="s">
        <v>97</v>
      </c>
      <c r="D49" s="79" t="s">
        <v>133</v>
      </c>
      <c r="E49" s="80">
        <f t="shared" si="1"/>
        <v>183.3</v>
      </c>
      <c r="F49" s="80">
        <v>0</v>
      </c>
      <c r="G49" s="80">
        <v>0</v>
      </c>
      <c r="H49" s="80">
        <v>0</v>
      </c>
      <c r="I49" s="80">
        <v>0</v>
      </c>
      <c r="J49" s="80">
        <v>0</v>
      </c>
      <c r="K49" s="80">
        <v>0</v>
      </c>
      <c r="L49" s="80">
        <v>0</v>
      </c>
      <c r="M49" s="80">
        <v>0</v>
      </c>
      <c r="N49" s="80">
        <v>0</v>
      </c>
      <c r="O49" s="81">
        <v>0</v>
      </c>
      <c r="P49" s="81">
        <v>0</v>
      </c>
      <c r="Q49" s="81">
        <v>0</v>
      </c>
      <c r="R49" s="81">
        <v>0</v>
      </c>
      <c r="S49" s="81">
        <v>0</v>
      </c>
      <c r="T49" s="81">
        <v>148.5</v>
      </c>
      <c r="U49" s="81">
        <v>0</v>
      </c>
      <c r="V49" s="81">
        <v>16.5</v>
      </c>
      <c r="W49" s="81">
        <v>12</v>
      </c>
      <c r="X49" s="81">
        <v>0</v>
      </c>
      <c r="Y49" s="81">
        <v>0</v>
      </c>
      <c r="Z49" s="81">
        <v>0</v>
      </c>
      <c r="AA49" s="81">
        <v>0</v>
      </c>
      <c r="AB49" s="81">
        <v>0</v>
      </c>
      <c r="AC49" s="81">
        <v>0</v>
      </c>
      <c r="AD49" s="81">
        <v>37</v>
      </c>
      <c r="AE49" s="81">
        <v>0</v>
      </c>
      <c r="AF49" s="81">
        <v>0</v>
      </c>
      <c r="AG49" s="81">
        <v>0</v>
      </c>
      <c r="AH49" s="81">
        <v>9</v>
      </c>
      <c r="AI49" s="81">
        <v>0</v>
      </c>
      <c r="AJ49" s="81">
        <v>1</v>
      </c>
      <c r="AK49" s="81">
        <v>0</v>
      </c>
      <c r="AL49" s="81">
        <v>0</v>
      </c>
      <c r="AM49" s="81">
        <v>0</v>
      </c>
      <c r="AN49" s="81">
        <v>5</v>
      </c>
      <c r="AO49" s="81">
        <v>45</v>
      </c>
      <c r="AP49" s="81">
        <v>0</v>
      </c>
      <c r="AQ49" s="81">
        <v>0</v>
      </c>
      <c r="AR49" s="81">
        <v>0</v>
      </c>
      <c r="AS49" s="81">
        <v>7</v>
      </c>
      <c r="AT49" s="81">
        <v>0</v>
      </c>
      <c r="AU49" s="81">
        <v>16</v>
      </c>
      <c r="AV49" s="81">
        <v>0</v>
      </c>
      <c r="AW49" s="81">
        <v>0</v>
      </c>
      <c r="AX49" s="81">
        <v>0</v>
      </c>
      <c r="AY49" s="81">
        <v>0</v>
      </c>
      <c r="AZ49" s="81">
        <v>0</v>
      </c>
      <c r="BA49" s="81">
        <v>0</v>
      </c>
      <c r="BB49" s="81">
        <v>0</v>
      </c>
      <c r="BC49" s="81">
        <v>0</v>
      </c>
      <c r="BD49" s="81">
        <v>0</v>
      </c>
      <c r="BE49" s="81">
        <v>0</v>
      </c>
      <c r="BF49" s="81">
        <v>0</v>
      </c>
      <c r="BG49" s="81">
        <v>0</v>
      </c>
      <c r="BH49" s="81">
        <v>0</v>
      </c>
      <c r="BI49" s="81">
        <v>0</v>
      </c>
      <c r="BJ49" s="81">
        <v>0</v>
      </c>
      <c r="BK49" s="81">
        <v>0</v>
      </c>
      <c r="BL49" s="81">
        <v>0</v>
      </c>
      <c r="BM49" s="81">
        <v>0</v>
      </c>
      <c r="BN49" s="81">
        <v>0</v>
      </c>
      <c r="BO49" s="81">
        <v>0</v>
      </c>
      <c r="BP49" s="81">
        <v>0</v>
      </c>
      <c r="BQ49" s="81">
        <v>0</v>
      </c>
      <c r="BR49" s="81">
        <v>0</v>
      </c>
      <c r="BS49" s="81">
        <v>0</v>
      </c>
      <c r="BT49" s="81">
        <v>0</v>
      </c>
      <c r="BU49" s="81">
        <v>0</v>
      </c>
      <c r="BV49" s="81">
        <v>0</v>
      </c>
      <c r="BW49" s="81">
        <v>0</v>
      </c>
      <c r="BX49" s="81">
        <v>0</v>
      </c>
      <c r="BY49" s="81">
        <v>0</v>
      </c>
      <c r="BZ49" s="81">
        <v>34.8</v>
      </c>
      <c r="CA49" s="81">
        <v>0</v>
      </c>
      <c r="CB49" s="81">
        <v>34.8</v>
      </c>
      <c r="CC49" s="81">
        <v>0</v>
      </c>
      <c r="CD49" s="81">
        <v>0</v>
      </c>
      <c r="CE49" s="81">
        <v>0</v>
      </c>
      <c r="CF49" s="81">
        <v>0</v>
      </c>
      <c r="CG49" s="81">
        <v>0</v>
      </c>
      <c r="CH49" s="81">
        <v>0</v>
      </c>
      <c r="CI49" s="81">
        <v>0</v>
      </c>
      <c r="CJ49" s="81">
        <v>0</v>
      </c>
      <c r="CK49" s="81">
        <v>0</v>
      </c>
      <c r="CL49" s="81">
        <v>0</v>
      </c>
      <c r="CM49" s="81">
        <v>0</v>
      </c>
      <c r="CN49" s="81">
        <v>0</v>
      </c>
      <c r="CO49" s="81">
        <v>0</v>
      </c>
      <c r="CP49" s="81">
        <v>0</v>
      </c>
      <c r="CQ49" s="81">
        <v>0</v>
      </c>
      <c r="CR49" s="81">
        <v>0</v>
      </c>
      <c r="CS49" s="81">
        <v>0</v>
      </c>
      <c r="CT49" s="81">
        <v>0</v>
      </c>
      <c r="CU49" s="81">
        <v>0</v>
      </c>
      <c r="CV49" s="81">
        <v>0</v>
      </c>
      <c r="CW49" s="81">
        <v>0</v>
      </c>
      <c r="CX49" s="81">
        <v>0</v>
      </c>
      <c r="CY49" s="81">
        <v>0</v>
      </c>
      <c r="CZ49" s="81">
        <v>0</v>
      </c>
      <c r="DA49" s="81">
        <v>0</v>
      </c>
      <c r="DB49" s="81">
        <v>0</v>
      </c>
      <c r="DC49" s="81">
        <v>0</v>
      </c>
      <c r="DD49" s="81">
        <v>0</v>
      </c>
      <c r="DE49" s="81">
        <v>0</v>
      </c>
      <c r="DF49" s="81">
        <v>0</v>
      </c>
      <c r="DG49" s="81">
        <v>0</v>
      </c>
      <c r="DH49" s="81">
        <v>0</v>
      </c>
      <c r="DI49" s="81">
        <v>0</v>
      </c>
    </row>
    <row r="50" spans="1:113" ht="19.5" customHeight="1">
      <c r="A50" s="79" t="s">
        <v>100</v>
      </c>
      <c r="B50" s="79" t="s">
        <v>84</v>
      </c>
      <c r="C50" s="79" t="s">
        <v>157</v>
      </c>
      <c r="D50" s="79" t="s">
        <v>158</v>
      </c>
      <c r="E50" s="80">
        <f t="shared" si="1"/>
        <v>157.5</v>
      </c>
      <c r="F50" s="80">
        <v>0</v>
      </c>
      <c r="G50" s="80">
        <v>0</v>
      </c>
      <c r="H50" s="80">
        <v>0</v>
      </c>
      <c r="I50" s="80">
        <v>0</v>
      </c>
      <c r="J50" s="80">
        <v>0</v>
      </c>
      <c r="K50" s="80">
        <v>0</v>
      </c>
      <c r="L50" s="80">
        <v>0</v>
      </c>
      <c r="M50" s="80">
        <v>0</v>
      </c>
      <c r="N50" s="80">
        <v>0</v>
      </c>
      <c r="O50" s="81">
        <v>0</v>
      </c>
      <c r="P50" s="81">
        <v>0</v>
      </c>
      <c r="Q50" s="81">
        <v>0</v>
      </c>
      <c r="R50" s="81">
        <v>0</v>
      </c>
      <c r="S50" s="81">
        <v>0</v>
      </c>
      <c r="T50" s="81">
        <v>135.84</v>
      </c>
      <c r="U50" s="81">
        <v>0</v>
      </c>
      <c r="V50" s="81">
        <v>9.38</v>
      </c>
      <c r="W50" s="81">
        <v>0</v>
      </c>
      <c r="X50" s="81">
        <v>0</v>
      </c>
      <c r="Y50" s="81">
        <v>0</v>
      </c>
      <c r="Z50" s="81">
        <v>0</v>
      </c>
      <c r="AA50" s="81">
        <v>0</v>
      </c>
      <c r="AB50" s="81">
        <v>0</v>
      </c>
      <c r="AC50" s="81">
        <v>0</v>
      </c>
      <c r="AD50" s="81">
        <v>38.25</v>
      </c>
      <c r="AE50" s="81">
        <v>0</v>
      </c>
      <c r="AF50" s="81">
        <v>23.6</v>
      </c>
      <c r="AG50" s="81">
        <v>0</v>
      </c>
      <c r="AH50" s="81">
        <v>0</v>
      </c>
      <c r="AI50" s="81">
        <v>0.06</v>
      </c>
      <c r="AJ50" s="81">
        <v>0</v>
      </c>
      <c r="AK50" s="81">
        <v>54.7</v>
      </c>
      <c r="AL50" s="81">
        <v>0</v>
      </c>
      <c r="AM50" s="81">
        <v>0</v>
      </c>
      <c r="AN50" s="81">
        <v>4.5</v>
      </c>
      <c r="AO50" s="81">
        <v>0</v>
      </c>
      <c r="AP50" s="81">
        <v>0</v>
      </c>
      <c r="AQ50" s="81">
        <v>0</v>
      </c>
      <c r="AR50" s="81">
        <v>0</v>
      </c>
      <c r="AS50" s="81">
        <v>2.55</v>
      </c>
      <c r="AT50" s="81">
        <v>0</v>
      </c>
      <c r="AU50" s="81">
        <v>2.8</v>
      </c>
      <c r="AV50" s="81">
        <v>0</v>
      </c>
      <c r="AW50" s="81">
        <v>0</v>
      </c>
      <c r="AX50" s="81">
        <v>0</v>
      </c>
      <c r="AY50" s="81">
        <v>0</v>
      </c>
      <c r="AZ50" s="81">
        <v>0</v>
      </c>
      <c r="BA50" s="81">
        <v>0</v>
      </c>
      <c r="BB50" s="81">
        <v>0</v>
      </c>
      <c r="BC50" s="81">
        <v>0</v>
      </c>
      <c r="BD50" s="81">
        <v>0</v>
      </c>
      <c r="BE50" s="81">
        <v>0</v>
      </c>
      <c r="BF50" s="81">
        <v>0</v>
      </c>
      <c r="BG50" s="81">
        <v>0</v>
      </c>
      <c r="BH50" s="81">
        <v>0</v>
      </c>
      <c r="BI50" s="81">
        <v>0</v>
      </c>
      <c r="BJ50" s="81">
        <v>0</v>
      </c>
      <c r="BK50" s="81">
        <v>0</v>
      </c>
      <c r="BL50" s="81">
        <v>0</v>
      </c>
      <c r="BM50" s="81">
        <v>0</v>
      </c>
      <c r="BN50" s="81">
        <v>0</v>
      </c>
      <c r="BO50" s="81">
        <v>0</v>
      </c>
      <c r="BP50" s="81">
        <v>0</v>
      </c>
      <c r="BQ50" s="81">
        <v>0</v>
      </c>
      <c r="BR50" s="81">
        <v>0</v>
      </c>
      <c r="BS50" s="81">
        <v>0</v>
      </c>
      <c r="BT50" s="81">
        <v>0</v>
      </c>
      <c r="BU50" s="81">
        <v>0</v>
      </c>
      <c r="BV50" s="81">
        <v>0</v>
      </c>
      <c r="BW50" s="81">
        <v>0</v>
      </c>
      <c r="BX50" s="81">
        <v>0</v>
      </c>
      <c r="BY50" s="81">
        <v>0</v>
      </c>
      <c r="BZ50" s="81">
        <v>21.66</v>
      </c>
      <c r="CA50" s="81">
        <v>0</v>
      </c>
      <c r="CB50" s="81">
        <v>12.06</v>
      </c>
      <c r="CC50" s="81">
        <v>9.6</v>
      </c>
      <c r="CD50" s="81">
        <v>0</v>
      </c>
      <c r="CE50" s="81">
        <v>0</v>
      </c>
      <c r="CF50" s="81">
        <v>0</v>
      </c>
      <c r="CG50" s="81">
        <v>0</v>
      </c>
      <c r="CH50" s="81">
        <v>0</v>
      </c>
      <c r="CI50" s="81">
        <v>0</v>
      </c>
      <c r="CJ50" s="81">
        <v>0</v>
      </c>
      <c r="CK50" s="81">
        <v>0</v>
      </c>
      <c r="CL50" s="81">
        <v>0</v>
      </c>
      <c r="CM50" s="81">
        <v>0</v>
      </c>
      <c r="CN50" s="81">
        <v>0</v>
      </c>
      <c r="CO50" s="81">
        <v>0</v>
      </c>
      <c r="CP50" s="81">
        <v>0</v>
      </c>
      <c r="CQ50" s="81">
        <v>0</v>
      </c>
      <c r="CR50" s="81">
        <v>0</v>
      </c>
      <c r="CS50" s="81">
        <v>0</v>
      </c>
      <c r="CT50" s="81">
        <v>0</v>
      </c>
      <c r="CU50" s="81">
        <v>0</v>
      </c>
      <c r="CV50" s="81">
        <v>0</v>
      </c>
      <c r="CW50" s="81">
        <v>0</v>
      </c>
      <c r="CX50" s="81">
        <v>0</v>
      </c>
      <c r="CY50" s="81">
        <v>0</v>
      </c>
      <c r="CZ50" s="81">
        <v>0</v>
      </c>
      <c r="DA50" s="81">
        <v>0</v>
      </c>
      <c r="DB50" s="81">
        <v>0</v>
      </c>
      <c r="DC50" s="81">
        <v>0</v>
      </c>
      <c r="DD50" s="81">
        <v>0</v>
      </c>
      <c r="DE50" s="81">
        <v>0</v>
      </c>
      <c r="DF50" s="81">
        <v>0</v>
      </c>
      <c r="DG50" s="81">
        <v>0</v>
      </c>
      <c r="DH50" s="81">
        <v>0</v>
      </c>
      <c r="DI50" s="81">
        <v>0</v>
      </c>
    </row>
    <row r="51" spans="1:113" ht="19.5" customHeight="1">
      <c r="A51" s="79" t="s">
        <v>100</v>
      </c>
      <c r="B51" s="79" t="s">
        <v>84</v>
      </c>
      <c r="C51" s="79" t="s">
        <v>159</v>
      </c>
      <c r="D51" s="79" t="s">
        <v>160</v>
      </c>
      <c r="E51" s="80">
        <f t="shared" si="1"/>
        <v>14910.29</v>
      </c>
      <c r="F51" s="80">
        <v>7975.03</v>
      </c>
      <c r="G51" s="80">
        <v>4108.27</v>
      </c>
      <c r="H51" s="80">
        <v>442.6</v>
      </c>
      <c r="I51" s="80">
        <v>0</v>
      </c>
      <c r="J51" s="80">
        <v>0</v>
      </c>
      <c r="K51" s="80">
        <v>2885.77</v>
      </c>
      <c r="L51" s="80">
        <v>0</v>
      </c>
      <c r="M51" s="80">
        <v>0</v>
      </c>
      <c r="N51" s="80">
        <v>0</v>
      </c>
      <c r="O51" s="81">
        <v>0</v>
      </c>
      <c r="P51" s="81">
        <v>90.29</v>
      </c>
      <c r="Q51" s="81">
        <v>0</v>
      </c>
      <c r="R51" s="81">
        <v>0</v>
      </c>
      <c r="S51" s="81">
        <v>448.1</v>
      </c>
      <c r="T51" s="81">
        <v>6538.72</v>
      </c>
      <c r="U51" s="81">
        <v>173.46</v>
      </c>
      <c r="V51" s="81">
        <v>86.77</v>
      </c>
      <c r="W51" s="81">
        <v>23.6</v>
      </c>
      <c r="X51" s="81">
        <v>0.65</v>
      </c>
      <c r="Y51" s="81">
        <v>35.39</v>
      </c>
      <c r="Z51" s="81">
        <v>188.2</v>
      </c>
      <c r="AA51" s="81">
        <v>120.04</v>
      </c>
      <c r="AB51" s="81">
        <v>3</v>
      </c>
      <c r="AC51" s="81">
        <v>527.09</v>
      </c>
      <c r="AD51" s="81">
        <v>987.61</v>
      </c>
      <c r="AE51" s="81">
        <v>0</v>
      </c>
      <c r="AF51" s="81">
        <v>1186.16</v>
      </c>
      <c r="AG51" s="81">
        <v>470.89</v>
      </c>
      <c r="AH51" s="81">
        <v>27.34</v>
      </c>
      <c r="AI51" s="81">
        <v>7.4</v>
      </c>
      <c r="AJ51" s="81">
        <v>7.03</v>
      </c>
      <c r="AK51" s="81">
        <v>112.56</v>
      </c>
      <c r="AL51" s="81">
        <v>0</v>
      </c>
      <c r="AM51" s="81">
        <v>20.17</v>
      </c>
      <c r="AN51" s="81">
        <v>1433</v>
      </c>
      <c r="AO51" s="81">
        <v>163.1</v>
      </c>
      <c r="AP51" s="81">
        <v>224.86</v>
      </c>
      <c r="AQ51" s="81">
        <v>124.43</v>
      </c>
      <c r="AR51" s="81">
        <v>249.69</v>
      </c>
      <c r="AS51" s="81">
        <v>141.12</v>
      </c>
      <c r="AT51" s="81">
        <v>67.92</v>
      </c>
      <c r="AU51" s="81">
        <v>157.24</v>
      </c>
      <c r="AV51" s="81">
        <v>45.4</v>
      </c>
      <c r="AW51" s="81">
        <v>0</v>
      </c>
      <c r="AX51" s="81">
        <v>0</v>
      </c>
      <c r="AY51" s="81">
        <v>0</v>
      </c>
      <c r="AZ51" s="81">
        <v>0</v>
      </c>
      <c r="BA51" s="81">
        <v>43.56</v>
      </c>
      <c r="BB51" s="81">
        <v>0</v>
      </c>
      <c r="BC51" s="81">
        <v>0</v>
      </c>
      <c r="BD51" s="81">
        <v>0</v>
      </c>
      <c r="BE51" s="81">
        <v>1.22</v>
      </c>
      <c r="BF51" s="81">
        <v>0</v>
      </c>
      <c r="BG51" s="81">
        <v>0.62</v>
      </c>
      <c r="BH51" s="81">
        <v>0</v>
      </c>
      <c r="BI51" s="81">
        <v>0</v>
      </c>
      <c r="BJ51" s="81">
        <v>0</v>
      </c>
      <c r="BK51" s="81">
        <v>0</v>
      </c>
      <c r="BL51" s="81">
        <v>0</v>
      </c>
      <c r="BM51" s="81">
        <v>28.19</v>
      </c>
      <c r="BN51" s="81">
        <v>0</v>
      </c>
      <c r="BO51" s="81">
        <v>8.19</v>
      </c>
      <c r="BP51" s="81">
        <v>20</v>
      </c>
      <c r="BQ51" s="81">
        <v>0</v>
      </c>
      <c r="BR51" s="81">
        <v>0</v>
      </c>
      <c r="BS51" s="81">
        <v>0</v>
      </c>
      <c r="BT51" s="81">
        <v>0</v>
      </c>
      <c r="BU51" s="81">
        <v>0</v>
      </c>
      <c r="BV51" s="81">
        <v>0</v>
      </c>
      <c r="BW51" s="81">
        <v>0</v>
      </c>
      <c r="BX51" s="81">
        <v>0</v>
      </c>
      <c r="BY51" s="81">
        <v>0</v>
      </c>
      <c r="BZ51" s="81">
        <v>322.95</v>
      </c>
      <c r="CA51" s="81">
        <v>0</v>
      </c>
      <c r="CB51" s="81">
        <v>136.35</v>
      </c>
      <c r="CC51" s="81">
        <v>143.86</v>
      </c>
      <c r="CD51" s="81">
        <v>0</v>
      </c>
      <c r="CE51" s="81">
        <v>0</v>
      </c>
      <c r="CF51" s="81">
        <v>42.74</v>
      </c>
      <c r="CG51" s="81">
        <v>0</v>
      </c>
      <c r="CH51" s="81">
        <v>0</v>
      </c>
      <c r="CI51" s="81">
        <v>0</v>
      </c>
      <c r="CJ51" s="81">
        <v>0</v>
      </c>
      <c r="CK51" s="81">
        <v>0</v>
      </c>
      <c r="CL51" s="81">
        <v>0</v>
      </c>
      <c r="CM51" s="81">
        <v>0</v>
      </c>
      <c r="CN51" s="81">
        <v>0</v>
      </c>
      <c r="CO51" s="81">
        <v>0</v>
      </c>
      <c r="CP51" s="81">
        <v>0</v>
      </c>
      <c r="CQ51" s="81">
        <v>0</v>
      </c>
      <c r="CR51" s="81">
        <v>0</v>
      </c>
      <c r="CS51" s="81">
        <v>0</v>
      </c>
      <c r="CT51" s="81">
        <v>0</v>
      </c>
      <c r="CU51" s="81">
        <v>0</v>
      </c>
      <c r="CV51" s="81">
        <v>0</v>
      </c>
      <c r="CW51" s="81">
        <v>0</v>
      </c>
      <c r="CX51" s="81">
        <v>0</v>
      </c>
      <c r="CY51" s="81">
        <v>0</v>
      </c>
      <c r="CZ51" s="81">
        <v>0</v>
      </c>
      <c r="DA51" s="81">
        <v>0</v>
      </c>
      <c r="DB51" s="81">
        <v>0</v>
      </c>
      <c r="DC51" s="81">
        <v>0</v>
      </c>
      <c r="DD51" s="81">
        <v>0</v>
      </c>
      <c r="DE51" s="81">
        <v>0</v>
      </c>
      <c r="DF51" s="81">
        <v>0</v>
      </c>
      <c r="DG51" s="81">
        <v>0</v>
      </c>
      <c r="DH51" s="81">
        <v>0</v>
      </c>
      <c r="DI51" s="81">
        <v>0</v>
      </c>
    </row>
    <row r="52" spans="1:113" ht="19.5" customHeight="1">
      <c r="A52" s="79" t="s">
        <v>100</v>
      </c>
      <c r="B52" s="79" t="s">
        <v>84</v>
      </c>
      <c r="C52" s="79" t="s">
        <v>104</v>
      </c>
      <c r="D52" s="79" t="s">
        <v>105</v>
      </c>
      <c r="E52" s="80">
        <f t="shared" si="1"/>
        <v>2926.3999999999996</v>
      </c>
      <c r="F52" s="80">
        <v>0</v>
      </c>
      <c r="G52" s="80">
        <v>0</v>
      </c>
      <c r="H52" s="80">
        <v>0</v>
      </c>
      <c r="I52" s="80">
        <v>0</v>
      </c>
      <c r="J52" s="80">
        <v>0</v>
      </c>
      <c r="K52" s="80">
        <v>0</v>
      </c>
      <c r="L52" s="80">
        <v>0</v>
      </c>
      <c r="M52" s="80">
        <v>0</v>
      </c>
      <c r="N52" s="80">
        <v>0</v>
      </c>
      <c r="O52" s="81">
        <v>0</v>
      </c>
      <c r="P52" s="81">
        <v>0</v>
      </c>
      <c r="Q52" s="81">
        <v>0</v>
      </c>
      <c r="R52" s="81">
        <v>0</v>
      </c>
      <c r="S52" s="81">
        <v>0</v>
      </c>
      <c r="T52" s="81">
        <v>1559.32</v>
      </c>
      <c r="U52" s="81">
        <v>0</v>
      </c>
      <c r="V52" s="81">
        <v>11</v>
      </c>
      <c r="W52" s="81">
        <v>36.8</v>
      </c>
      <c r="X52" s="81">
        <v>0</v>
      </c>
      <c r="Y52" s="81">
        <v>0</v>
      </c>
      <c r="Z52" s="81">
        <v>0</v>
      </c>
      <c r="AA52" s="81">
        <v>0</v>
      </c>
      <c r="AB52" s="81">
        <v>0</v>
      </c>
      <c r="AC52" s="81">
        <v>0</v>
      </c>
      <c r="AD52" s="81">
        <v>74.12</v>
      </c>
      <c r="AE52" s="81">
        <v>0</v>
      </c>
      <c r="AF52" s="81">
        <v>214.07</v>
      </c>
      <c r="AG52" s="81">
        <v>133.8</v>
      </c>
      <c r="AH52" s="81">
        <v>1.6</v>
      </c>
      <c r="AI52" s="81">
        <v>1.4</v>
      </c>
      <c r="AJ52" s="81">
        <v>0</v>
      </c>
      <c r="AK52" s="81">
        <v>1.74</v>
      </c>
      <c r="AL52" s="81">
        <v>0</v>
      </c>
      <c r="AM52" s="81">
        <v>0.7</v>
      </c>
      <c r="AN52" s="81">
        <v>32.8</v>
      </c>
      <c r="AO52" s="81">
        <v>990.68</v>
      </c>
      <c r="AP52" s="81">
        <v>0</v>
      </c>
      <c r="AQ52" s="81">
        <v>0</v>
      </c>
      <c r="AR52" s="81">
        <v>0</v>
      </c>
      <c r="AS52" s="81">
        <v>9.61</v>
      </c>
      <c r="AT52" s="81">
        <v>0</v>
      </c>
      <c r="AU52" s="81">
        <v>51</v>
      </c>
      <c r="AV52" s="81">
        <v>0</v>
      </c>
      <c r="AW52" s="81">
        <v>0</v>
      </c>
      <c r="AX52" s="81">
        <v>0</v>
      </c>
      <c r="AY52" s="81">
        <v>0</v>
      </c>
      <c r="AZ52" s="81">
        <v>0</v>
      </c>
      <c r="BA52" s="81">
        <v>0</v>
      </c>
      <c r="BB52" s="81">
        <v>0</v>
      </c>
      <c r="BC52" s="81">
        <v>0</v>
      </c>
      <c r="BD52" s="81">
        <v>0</v>
      </c>
      <c r="BE52" s="81">
        <v>0</v>
      </c>
      <c r="BF52" s="81">
        <v>0</v>
      </c>
      <c r="BG52" s="81">
        <v>0</v>
      </c>
      <c r="BH52" s="81">
        <v>0</v>
      </c>
      <c r="BI52" s="81">
        <v>0</v>
      </c>
      <c r="BJ52" s="81">
        <v>0</v>
      </c>
      <c r="BK52" s="81">
        <v>0</v>
      </c>
      <c r="BL52" s="81">
        <v>0</v>
      </c>
      <c r="BM52" s="81">
        <v>0</v>
      </c>
      <c r="BN52" s="81">
        <v>0</v>
      </c>
      <c r="BO52" s="81">
        <v>0</v>
      </c>
      <c r="BP52" s="81">
        <v>0</v>
      </c>
      <c r="BQ52" s="81">
        <v>0</v>
      </c>
      <c r="BR52" s="81">
        <v>0</v>
      </c>
      <c r="BS52" s="81">
        <v>0</v>
      </c>
      <c r="BT52" s="81">
        <v>0</v>
      </c>
      <c r="BU52" s="81">
        <v>0</v>
      </c>
      <c r="BV52" s="81">
        <v>0</v>
      </c>
      <c r="BW52" s="81">
        <v>0</v>
      </c>
      <c r="BX52" s="81">
        <v>0</v>
      </c>
      <c r="BY52" s="81">
        <v>0</v>
      </c>
      <c r="BZ52" s="81">
        <v>1367.08</v>
      </c>
      <c r="CA52" s="81">
        <v>0</v>
      </c>
      <c r="CB52" s="81">
        <v>16.32</v>
      </c>
      <c r="CC52" s="81">
        <v>29.8</v>
      </c>
      <c r="CD52" s="81">
        <v>0</v>
      </c>
      <c r="CE52" s="81">
        <v>0</v>
      </c>
      <c r="CF52" s="81">
        <v>868.03</v>
      </c>
      <c r="CG52" s="81">
        <v>452.93</v>
      </c>
      <c r="CH52" s="81">
        <v>0</v>
      </c>
      <c r="CI52" s="81">
        <v>0</v>
      </c>
      <c r="CJ52" s="81">
        <v>0</v>
      </c>
      <c r="CK52" s="81">
        <v>0</v>
      </c>
      <c r="CL52" s="81">
        <v>0</v>
      </c>
      <c r="CM52" s="81">
        <v>0</v>
      </c>
      <c r="CN52" s="81">
        <v>0</v>
      </c>
      <c r="CO52" s="81">
        <v>0</v>
      </c>
      <c r="CP52" s="81">
        <v>0</v>
      </c>
      <c r="CQ52" s="81">
        <v>0</v>
      </c>
      <c r="CR52" s="81">
        <v>0</v>
      </c>
      <c r="CS52" s="81">
        <v>0</v>
      </c>
      <c r="CT52" s="81">
        <v>0</v>
      </c>
      <c r="CU52" s="81">
        <v>0</v>
      </c>
      <c r="CV52" s="81">
        <v>0</v>
      </c>
      <c r="CW52" s="81">
        <v>0</v>
      </c>
      <c r="CX52" s="81">
        <v>0</v>
      </c>
      <c r="CY52" s="81">
        <v>0</v>
      </c>
      <c r="CZ52" s="81">
        <v>0</v>
      </c>
      <c r="DA52" s="81">
        <v>0</v>
      </c>
      <c r="DB52" s="81">
        <v>0</v>
      </c>
      <c r="DC52" s="81">
        <v>0</v>
      </c>
      <c r="DD52" s="81">
        <v>0</v>
      </c>
      <c r="DE52" s="81">
        <v>0</v>
      </c>
      <c r="DF52" s="81">
        <v>0</v>
      </c>
      <c r="DG52" s="81">
        <v>0</v>
      </c>
      <c r="DH52" s="81">
        <v>0</v>
      </c>
      <c r="DI52" s="81">
        <v>0</v>
      </c>
    </row>
    <row r="53" spans="1:113" ht="19.5" customHeight="1">
      <c r="A53" s="79" t="s">
        <v>100</v>
      </c>
      <c r="B53" s="79" t="s">
        <v>84</v>
      </c>
      <c r="C53" s="79" t="s">
        <v>118</v>
      </c>
      <c r="D53" s="79" t="s">
        <v>119</v>
      </c>
      <c r="E53" s="80">
        <f t="shared" si="1"/>
        <v>97.6</v>
      </c>
      <c r="F53" s="80">
        <v>0</v>
      </c>
      <c r="G53" s="80">
        <v>0</v>
      </c>
      <c r="H53" s="80">
        <v>0</v>
      </c>
      <c r="I53" s="80">
        <v>0</v>
      </c>
      <c r="J53" s="80">
        <v>0</v>
      </c>
      <c r="K53" s="80">
        <v>0</v>
      </c>
      <c r="L53" s="80">
        <v>0</v>
      </c>
      <c r="M53" s="80">
        <v>0</v>
      </c>
      <c r="N53" s="80">
        <v>0</v>
      </c>
      <c r="O53" s="81">
        <v>0</v>
      </c>
      <c r="P53" s="81">
        <v>0</v>
      </c>
      <c r="Q53" s="81">
        <v>0</v>
      </c>
      <c r="R53" s="81">
        <v>0</v>
      </c>
      <c r="S53" s="81">
        <v>0</v>
      </c>
      <c r="T53" s="81">
        <v>97.6</v>
      </c>
      <c r="U53" s="81">
        <v>0</v>
      </c>
      <c r="V53" s="81">
        <v>3</v>
      </c>
      <c r="W53" s="81">
        <v>4</v>
      </c>
      <c r="X53" s="81">
        <v>0</v>
      </c>
      <c r="Y53" s="81">
        <v>0</v>
      </c>
      <c r="Z53" s="81">
        <v>0</v>
      </c>
      <c r="AA53" s="81">
        <v>0</v>
      </c>
      <c r="AB53" s="81">
        <v>0</v>
      </c>
      <c r="AC53" s="81">
        <v>0</v>
      </c>
      <c r="AD53" s="81">
        <v>0</v>
      </c>
      <c r="AE53" s="81">
        <v>0</v>
      </c>
      <c r="AF53" s="81">
        <v>0</v>
      </c>
      <c r="AG53" s="81">
        <v>0</v>
      </c>
      <c r="AH53" s="81">
        <v>0</v>
      </c>
      <c r="AI53" s="81">
        <v>0</v>
      </c>
      <c r="AJ53" s="81">
        <v>0</v>
      </c>
      <c r="AK53" s="81">
        <v>0</v>
      </c>
      <c r="AL53" s="81">
        <v>0</v>
      </c>
      <c r="AM53" s="81">
        <v>0</v>
      </c>
      <c r="AN53" s="81">
        <v>35</v>
      </c>
      <c r="AO53" s="81">
        <v>55.6</v>
      </c>
      <c r="AP53" s="81">
        <v>0</v>
      </c>
      <c r="AQ53" s="81">
        <v>0</v>
      </c>
      <c r="AR53" s="81">
        <v>0</v>
      </c>
      <c r="AS53" s="81">
        <v>0</v>
      </c>
      <c r="AT53" s="81">
        <v>0</v>
      </c>
      <c r="AU53" s="81">
        <v>0</v>
      </c>
      <c r="AV53" s="81">
        <v>0</v>
      </c>
      <c r="AW53" s="81">
        <v>0</v>
      </c>
      <c r="AX53" s="81">
        <v>0</v>
      </c>
      <c r="AY53" s="81">
        <v>0</v>
      </c>
      <c r="AZ53" s="81">
        <v>0</v>
      </c>
      <c r="BA53" s="81">
        <v>0</v>
      </c>
      <c r="BB53" s="81">
        <v>0</v>
      </c>
      <c r="BC53" s="81">
        <v>0</v>
      </c>
      <c r="BD53" s="81">
        <v>0</v>
      </c>
      <c r="BE53" s="81">
        <v>0</v>
      </c>
      <c r="BF53" s="81">
        <v>0</v>
      </c>
      <c r="BG53" s="81">
        <v>0</v>
      </c>
      <c r="BH53" s="81">
        <v>0</v>
      </c>
      <c r="BI53" s="81">
        <v>0</v>
      </c>
      <c r="BJ53" s="81">
        <v>0</v>
      </c>
      <c r="BK53" s="81">
        <v>0</v>
      </c>
      <c r="BL53" s="81">
        <v>0</v>
      </c>
      <c r="BM53" s="81">
        <v>0</v>
      </c>
      <c r="BN53" s="81">
        <v>0</v>
      </c>
      <c r="BO53" s="81">
        <v>0</v>
      </c>
      <c r="BP53" s="81">
        <v>0</v>
      </c>
      <c r="BQ53" s="81">
        <v>0</v>
      </c>
      <c r="BR53" s="81">
        <v>0</v>
      </c>
      <c r="BS53" s="81">
        <v>0</v>
      </c>
      <c r="BT53" s="81">
        <v>0</v>
      </c>
      <c r="BU53" s="81">
        <v>0</v>
      </c>
      <c r="BV53" s="81">
        <v>0</v>
      </c>
      <c r="BW53" s="81">
        <v>0</v>
      </c>
      <c r="BX53" s="81">
        <v>0</v>
      </c>
      <c r="BY53" s="81">
        <v>0</v>
      </c>
      <c r="BZ53" s="81">
        <v>0</v>
      </c>
      <c r="CA53" s="81">
        <v>0</v>
      </c>
      <c r="CB53" s="81">
        <v>0</v>
      </c>
      <c r="CC53" s="81">
        <v>0</v>
      </c>
      <c r="CD53" s="81">
        <v>0</v>
      </c>
      <c r="CE53" s="81">
        <v>0</v>
      </c>
      <c r="CF53" s="81">
        <v>0</v>
      </c>
      <c r="CG53" s="81">
        <v>0</v>
      </c>
      <c r="CH53" s="81">
        <v>0</v>
      </c>
      <c r="CI53" s="81">
        <v>0</v>
      </c>
      <c r="CJ53" s="81">
        <v>0</v>
      </c>
      <c r="CK53" s="81">
        <v>0</v>
      </c>
      <c r="CL53" s="81">
        <v>0</v>
      </c>
      <c r="CM53" s="81">
        <v>0</v>
      </c>
      <c r="CN53" s="81">
        <v>0</v>
      </c>
      <c r="CO53" s="81">
        <v>0</v>
      </c>
      <c r="CP53" s="81">
        <v>0</v>
      </c>
      <c r="CQ53" s="81">
        <v>0</v>
      </c>
      <c r="CR53" s="81">
        <v>0</v>
      </c>
      <c r="CS53" s="81">
        <v>0</v>
      </c>
      <c r="CT53" s="81">
        <v>0</v>
      </c>
      <c r="CU53" s="81">
        <v>0</v>
      </c>
      <c r="CV53" s="81">
        <v>0</v>
      </c>
      <c r="CW53" s="81">
        <v>0</v>
      </c>
      <c r="CX53" s="81">
        <v>0</v>
      </c>
      <c r="CY53" s="81">
        <v>0</v>
      </c>
      <c r="CZ53" s="81">
        <v>0</v>
      </c>
      <c r="DA53" s="81">
        <v>0</v>
      </c>
      <c r="DB53" s="81">
        <v>0</v>
      </c>
      <c r="DC53" s="81">
        <v>0</v>
      </c>
      <c r="DD53" s="81">
        <v>0</v>
      </c>
      <c r="DE53" s="81">
        <v>0</v>
      </c>
      <c r="DF53" s="81">
        <v>0</v>
      </c>
      <c r="DG53" s="81">
        <v>0</v>
      </c>
      <c r="DH53" s="81">
        <v>0</v>
      </c>
      <c r="DI53" s="81">
        <v>0</v>
      </c>
    </row>
    <row r="54" spans="1:113" ht="19.5" customHeight="1">
      <c r="A54" s="79" t="s">
        <v>100</v>
      </c>
      <c r="B54" s="79" t="s">
        <v>84</v>
      </c>
      <c r="C54" s="79" t="s">
        <v>151</v>
      </c>
      <c r="D54" s="79" t="s">
        <v>152</v>
      </c>
      <c r="E54" s="80">
        <f t="shared" si="1"/>
        <v>350.62</v>
      </c>
      <c r="F54" s="80">
        <v>248.11</v>
      </c>
      <c r="G54" s="80">
        <v>228.75</v>
      </c>
      <c r="H54" s="80">
        <v>4.9</v>
      </c>
      <c r="I54" s="80">
        <v>0</v>
      </c>
      <c r="J54" s="80">
        <v>0</v>
      </c>
      <c r="K54" s="80">
        <v>12.59</v>
      </c>
      <c r="L54" s="80">
        <v>0</v>
      </c>
      <c r="M54" s="80">
        <v>0</v>
      </c>
      <c r="N54" s="80">
        <v>0</v>
      </c>
      <c r="O54" s="81">
        <v>0</v>
      </c>
      <c r="P54" s="81">
        <v>1.87</v>
      </c>
      <c r="Q54" s="81">
        <v>0</v>
      </c>
      <c r="R54" s="81">
        <v>0</v>
      </c>
      <c r="S54" s="81">
        <v>0</v>
      </c>
      <c r="T54" s="81">
        <v>87.45</v>
      </c>
      <c r="U54" s="81">
        <v>3.12</v>
      </c>
      <c r="V54" s="81">
        <v>0</v>
      </c>
      <c r="W54" s="81">
        <v>0</v>
      </c>
      <c r="X54" s="81">
        <v>0</v>
      </c>
      <c r="Y54" s="81">
        <v>2.9</v>
      </c>
      <c r="Z54" s="81">
        <v>6</v>
      </c>
      <c r="AA54" s="81">
        <v>4</v>
      </c>
      <c r="AB54" s="81">
        <v>0</v>
      </c>
      <c r="AC54" s="81">
        <v>11.45</v>
      </c>
      <c r="AD54" s="81">
        <v>9.4</v>
      </c>
      <c r="AE54" s="81">
        <v>0</v>
      </c>
      <c r="AF54" s="81">
        <v>9.9</v>
      </c>
      <c r="AG54" s="81">
        <v>0</v>
      </c>
      <c r="AH54" s="81">
        <v>0</v>
      </c>
      <c r="AI54" s="81">
        <v>0</v>
      </c>
      <c r="AJ54" s="81">
        <v>1.12</v>
      </c>
      <c r="AK54" s="81">
        <v>0</v>
      </c>
      <c r="AL54" s="81">
        <v>0</v>
      </c>
      <c r="AM54" s="81">
        <v>0</v>
      </c>
      <c r="AN54" s="81">
        <v>0</v>
      </c>
      <c r="AO54" s="81">
        <v>0</v>
      </c>
      <c r="AP54" s="81">
        <v>4.67</v>
      </c>
      <c r="AQ54" s="81">
        <v>6.86</v>
      </c>
      <c r="AR54" s="81">
        <v>16.03</v>
      </c>
      <c r="AS54" s="81">
        <v>0</v>
      </c>
      <c r="AT54" s="81">
        <v>0</v>
      </c>
      <c r="AU54" s="81">
        <v>12</v>
      </c>
      <c r="AV54" s="81">
        <v>0.06</v>
      </c>
      <c r="AW54" s="81">
        <v>0</v>
      </c>
      <c r="AX54" s="81">
        <v>0</v>
      </c>
      <c r="AY54" s="81">
        <v>0</v>
      </c>
      <c r="AZ54" s="81">
        <v>0</v>
      </c>
      <c r="BA54" s="81">
        <v>0</v>
      </c>
      <c r="BB54" s="81">
        <v>0</v>
      </c>
      <c r="BC54" s="81">
        <v>0</v>
      </c>
      <c r="BD54" s="81">
        <v>0</v>
      </c>
      <c r="BE54" s="81">
        <v>0.06</v>
      </c>
      <c r="BF54" s="81">
        <v>0</v>
      </c>
      <c r="BG54" s="81">
        <v>0</v>
      </c>
      <c r="BH54" s="81">
        <v>0</v>
      </c>
      <c r="BI54" s="81">
        <v>0</v>
      </c>
      <c r="BJ54" s="81">
        <v>0</v>
      </c>
      <c r="BK54" s="81">
        <v>0</v>
      </c>
      <c r="BL54" s="81">
        <v>0</v>
      </c>
      <c r="BM54" s="81">
        <v>0</v>
      </c>
      <c r="BN54" s="81">
        <v>0</v>
      </c>
      <c r="BO54" s="81">
        <v>0</v>
      </c>
      <c r="BP54" s="81">
        <v>0</v>
      </c>
      <c r="BQ54" s="81">
        <v>0</v>
      </c>
      <c r="BR54" s="81">
        <v>0</v>
      </c>
      <c r="BS54" s="81">
        <v>0</v>
      </c>
      <c r="BT54" s="81">
        <v>0</v>
      </c>
      <c r="BU54" s="81">
        <v>0</v>
      </c>
      <c r="BV54" s="81">
        <v>0</v>
      </c>
      <c r="BW54" s="81">
        <v>0</v>
      </c>
      <c r="BX54" s="81">
        <v>0</v>
      </c>
      <c r="BY54" s="81">
        <v>0</v>
      </c>
      <c r="BZ54" s="81">
        <v>15</v>
      </c>
      <c r="CA54" s="81">
        <v>0</v>
      </c>
      <c r="CB54" s="81">
        <v>15</v>
      </c>
      <c r="CC54" s="81">
        <v>0</v>
      </c>
      <c r="CD54" s="81">
        <v>0</v>
      </c>
      <c r="CE54" s="81">
        <v>0</v>
      </c>
      <c r="CF54" s="81">
        <v>0</v>
      </c>
      <c r="CG54" s="81">
        <v>0</v>
      </c>
      <c r="CH54" s="81">
        <v>0</v>
      </c>
      <c r="CI54" s="81">
        <v>0</v>
      </c>
      <c r="CJ54" s="81">
        <v>0</v>
      </c>
      <c r="CK54" s="81">
        <v>0</v>
      </c>
      <c r="CL54" s="81">
        <v>0</v>
      </c>
      <c r="CM54" s="81">
        <v>0</v>
      </c>
      <c r="CN54" s="81">
        <v>0</v>
      </c>
      <c r="CO54" s="81">
        <v>0</v>
      </c>
      <c r="CP54" s="81">
        <v>0</v>
      </c>
      <c r="CQ54" s="81">
        <v>0</v>
      </c>
      <c r="CR54" s="81">
        <v>0</v>
      </c>
      <c r="CS54" s="81">
        <v>0</v>
      </c>
      <c r="CT54" s="81">
        <v>0</v>
      </c>
      <c r="CU54" s="81">
        <v>0</v>
      </c>
      <c r="CV54" s="81">
        <v>0</v>
      </c>
      <c r="CW54" s="81">
        <v>0</v>
      </c>
      <c r="CX54" s="81">
        <v>0</v>
      </c>
      <c r="CY54" s="81">
        <v>0</v>
      </c>
      <c r="CZ54" s="81">
        <v>0</v>
      </c>
      <c r="DA54" s="81">
        <v>0</v>
      </c>
      <c r="DB54" s="81">
        <v>0</v>
      </c>
      <c r="DC54" s="81">
        <v>0</v>
      </c>
      <c r="DD54" s="81">
        <v>0</v>
      </c>
      <c r="DE54" s="81">
        <v>0</v>
      </c>
      <c r="DF54" s="81">
        <v>0</v>
      </c>
      <c r="DG54" s="81">
        <v>0</v>
      </c>
      <c r="DH54" s="81">
        <v>0</v>
      </c>
      <c r="DI54" s="81">
        <v>0</v>
      </c>
    </row>
    <row r="55" spans="1:113" ht="19.5" customHeight="1">
      <c r="A55" s="79" t="s">
        <v>100</v>
      </c>
      <c r="B55" s="79" t="s">
        <v>84</v>
      </c>
      <c r="C55" s="79" t="s">
        <v>163</v>
      </c>
      <c r="D55" s="79" t="s">
        <v>164</v>
      </c>
      <c r="E55" s="80">
        <f t="shared" si="1"/>
        <v>330.34</v>
      </c>
      <c r="F55" s="80">
        <v>86.57</v>
      </c>
      <c r="G55" s="80">
        <v>40</v>
      </c>
      <c r="H55" s="80">
        <v>0.93</v>
      </c>
      <c r="I55" s="80">
        <v>0</v>
      </c>
      <c r="J55" s="80">
        <v>0</v>
      </c>
      <c r="K55" s="80">
        <v>35</v>
      </c>
      <c r="L55" s="80">
        <v>0</v>
      </c>
      <c r="M55" s="80">
        <v>0</v>
      </c>
      <c r="N55" s="80">
        <v>0</v>
      </c>
      <c r="O55" s="81">
        <v>0</v>
      </c>
      <c r="P55" s="81">
        <v>0.65</v>
      </c>
      <c r="Q55" s="81">
        <v>0</v>
      </c>
      <c r="R55" s="81">
        <v>0</v>
      </c>
      <c r="S55" s="81">
        <v>9.99</v>
      </c>
      <c r="T55" s="81">
        <v>234.07</v>
      </c>
      <c r="U55" s="81">
        <v>3.5</v>
      </c>
      <c r="V55" s="81">
        <v>12</v>
      </c>
      <c r="W55" s="81">
        <v>0</v>
      </c>
      <c r="X55" s="81">
        <v>0</v>
      </c>
      <c r="Y55" s="81">
        <v>0</v>
      </c>
      <c r="Z55" s="81">
        <v>0</v>
      </c>
      <c r="AA55" s="81">
        <v>1.5</v>
      </c>
      <c r="AB55" s="81">
        <v>0</v>
      </c>
      <c r="AC55" s="81">
        <v>0</v>
      </c>
      <c r="AD55" s="81">
        <v>12.95</v>
      </c>
      <c r="AE55" s="81">
        <v>0</v>
      </c>
      <c r="AF55" s="81">
        <v>134</v>
      </c>
      <c r="AG55" s="81">
        <v>0</v>
      </c>
      <c r="AH55" s="81">
        <v>0</v>
      </c>
      <c r="AI55" s="81">
        <v>0</v>
      </c>
      <c r="AJ55" s="81">
        <v>0.3</v>
      </c>
      <c r="AK55" s="81">
        <v>0</v>
      </c>
      <c r="AL55" s="81">
        <v>0</v>
      </c>
      <c r="AM55" s="81">
        <v>0</v>
      </c>
      <c r="AN55" s="81">
        <v>6.5</v>
      </c>
      <c r="AO55" s="81">
        <v>34</v>
      </c>
      <c r="AP55" s="81">
        <v>1.5</v>
      </c>
      <c r="AQ55" s="81">
        <v>1.2</v>
      </c>
      <c r="AR55" s="81">
        <v>4.85</v>
      </c>
      <c r="AS55" s="81">
        <v>0</v>
      </c>
      <c r="AT55" s="81">
        <v>0</v>
      </c>
      <c r="AU55" s="81">
        <v>21.77</v>
      </c>
      <c r="AV55" s="81">
        <v>0</v>
      </c>
      <c r="AW55" s="81">
        <v>0</v>
      </c>
      <c r="AX55" s="81">
        <v>0</v>
      </c>
      <c r="AY55" s="81">
        <v>0</v>
      </c>
      <c r="AZ55" s="81">
        <v>0</v>
      </c>
      <c r="BA55" s="81">
        <v>0</v>
      </c>
      <c r="BB55" s="81">
        <v>0</v>
      </c>
      <c r="BC55" s="81">
        <v>0</v>
      </c>
      <c r="BD55" s="81">
        <v>0</v>
      </c>
      <c r="BE55" s="81">
        <v>0</v>
      </c>
      <c r="BF55" s="81">
        <v>0</v>
      </c>
      <c r="BG55" s="81">
        <v>0</v>
      </c>
      <c r="BH55" s="81">
        <v>0</v>
      </c>
      <c r="BI55" s="81">
        <v>0</v>
      </c>
      <c r="BJ55" s="81">
        <v>0</v>
      </c>
      <c r="BK55" s="81">
        <v>0</v>
      </c>
      <c r="BL55" s="81">
        <v>0</v>
      </c>
      <c r="BM55" s="81">
        <v>0</v>
      </c>
      <c r="BN55" s="81">
        <v>0</v>
      </c>
      <c r="BO55" s="81">
        <v>0</v>
      </c>
      <c r="BP55" s="81">
        <v>0</v>
      </c>
      <c r="BQ55" s="81">
        <v>0</v>
      </c>
      <c r="BR55" s="81">
        <v>0</v>
      </c>
      <c r="BS55" s="81">
        <v>0</v>
      </c>
      <c r="BT55" s="81">
        <v>0</v>
      </c>
      <c r="BU55" s="81">
        <v>0</v>
      </c>
      <c r="BV55" s="81">
        <v>0</v>
      </c>
      <c r="BW55" s="81">
        <v>0</v>
      </c>
      <c r="BX55" s="81">
        <v>0</v>
      </c>
      <c r="BY55" s="81">
        <v>0</v>
      </c>
      <c r="BZ55" s="81">
        <v>9.7</v>
      </c>
      <c r="CA55" s="81">
        <v>0</v>
      </c>
      <c r="CB55" s="81">
        <v>9.7</v>
      </c>
      <c r="CC55" s="81">
        <v>0</v>
      </c>
      <c r="CD55" s="81">
        <v>0</v>
      </c>
      <c r="CE55" s="81">
        <v>0</v>
      </c>
      <c r="CF55" s="81">
        <v>0</v>
      </c>
      <c r="CG55" s="81">
        <v>0</v>
      </c>
      <c r="CH55" s="81">
        <v>0</v>
      </c>
      <c r="CI55" s="81">
        <v>0</v>
      </c>
      <c r="CJ55" s="81">
        <v>0</v>
      </c>
      <c r="CK55" s="81">
        <v>0</v>
      </c>
      <c r="CL55" s="81">
        <v>0</v>
      </c>
      <c r="CM55" s="81">
        <v>0</v>
      </c>
      <c r="CN55" s="81">
        <v>0</v>
      </c>
      <c r="CO55" s="81">
        <v>0</v>
      </c>
      <c r="CP55" s="81">
        <v>0</v>
      </c>
      <c r="CQ55" s="81">
        <v>0</v>
      </c>
      <c r="CR55" s="81">
        <v>0</v>
      </c>
      <c r="CS55" s="81">
        <v>0</v>
      </c>
      <c r="CT55" s="81">
        <v>0</v>
      </c>
      <c r="CU55" s="81">
        <v>0</v>
      </c>
      <c r="CV55" s="81">
        <v>0</v>
      </c>
      <c r="CW55" s="81">
        <v>0</v>
      </c>
      <c r="CX55" s="81">
        <v>0</v>
      </c>
      <c r="CY55" s="81">
        <v>0</v>
      </c>
      <c r="CZ55" s="81">
        <v>0</v>
      </c>
      <c r="DA55" s="81">
        <v>0</v>
      </c>
      <c r="DB55" s="81">
        <v>0</v>
      </c>
      <c r="DC55" s="81">
        <v>0</v>
      </c>
      <c r="DD55" s="81">
        <v>0</v>
      </c>
      <c r="DE55" s="81">
        <v>0</v>
      </c>
      <c r="DF55" s="81">
        <v>0</v>
      </c>
      <c r="DG55" s="81">
        <v>0</v>
      </c>
      <c r="DH55" s="81">
        <v>0</v>
      </c>
      <c r="DI55" s="81">
        <v>0</v>
      </c>
    </row>
    <row r="56" spans="1:113" ht="19.5" customHeight="1">
      <c r="A56" s="79" t="s">
        <v>100</v>
      </c>
      <c r="B56" s="79" t="s">
        <v>84</v>
      </c>
      <c r="C56" s="79" t="s">
        <v>85</v>
      </c>
      <c r="D56" s="79" t="s">
        <v>127</v>
      </c>
      <c r="E56" s="80">
        <f t="shared" si="1"/>
        <v>20124.87</v>
      </c>
      <c r="F56" s="80">
        <v>13597.43</v>
      </c>
      <c r="G56" s="80">
        <v>6745.68</v>
      </c>
      <c r="H56" s="80">
        <v>140.43</v>
      </c>
      <c r="I56" s="80">
        <v>0</v>
      </c>
      <c r="J56" s="80">
        <v>0</v>
      </c>
      <c r="K56" s="80">
        <v>5718.54</v>
      </c>
      <c r="L56" s="80">
        <v>0</v>
      </c>
      <c r="M56" s="80">
        <v>0</v>
      </c>
      <c r="N56" s="80">
        <v>0</v>
      </c>
      <c r="O56" s="81">
        <v>0</v>
      </c>
      <c r="P56" s="81">
        <v>62.78</v>
      </c>
      <c r="Q56" s="81">
        <v>0</v>
      </c>
      <c r="R56" s="81">
        <v>0</v>
      </c>
      <c r="S56" s="81">
        <v>930</v>
      </c>
      <c r="T56" s="81">
        <v>5299.07</v>
      </c>
      <c r="U56" s="81">
        <v>19</v>
      </c>
      <c r="V56" s="81">
        <v>32.79</v>
      </c>
      <c r="W56" s="81">
        <v>822</v>
      </c>
      <c r="X56" s="81">
        <v>0</v>
      </c>
      <c r="Y56" s="81">
        <v>10</v>
      </c>
      <c r="Z56" s="81">
        <v>12</v>
      </c>
      <c r="AA56" s="81">
        <v>3.67</v>
      </c>
      <c r="AB56" s="81">
        <v>0</v>
      </c>
      <c r="AC56" s="81">
        <v>12</v>
      </c>
      <c r="AD56" s="81">
        <v>355.75</v>
      </c>
      <c r="AE56" s="81">
        <v>0</v>
      </c>
      <c r="AF56" s="81">
        <v>260</v>
      </c>
      <c r="AG56" s="81">
        <v>0</v>
      </c>
      <c r="AH56" s="81">
        <v>41</v>
      </c>
      <c r="AI56" s="81">
        <v>35</v>
      </c>
      <c r="AJ56" s="81">
        <v>2.9</v>
      </c>
      <c r="AK56" s="81">
        <v>0</v>
      </c>
      <c r="AL56" s="81">
        <v>0</v>
      </c>
      <c r="AM56" s="81">
        <v>0</v>
      </c>
      <c r="AN56" s="81">
        <v>2334</v>
      </c>
      <c r="AO56" s="81">
        <v>826.8</v>
      </c>
      <c r="AP56" s="81">
        <v>132.19</v>
      </c>
      <c r="AQ56" s="81">
        <v>117.65</v>
      </c>
      <c r="AR56" s="81">
        <v>19</v>
      </c>
      <c r="AS56" s="81">
        <v>8</v>
      </c>
      <c r="AT56" s="81">
        <v>75</v>
      </c>
      <c r="AU56" s="81">
        <v>180.32</v>
      </c>
      <c r="AV56" s="81">
        <v>0.61</v>
      </c>
      <c r="AW56" s="81">
        <v>0</v>
      </c>
      <c r="AX56" s="81">
        <v>0</v>
      </c>
      <c r="AY56" s="81">
        <v>0</v>
      </c>
      <c r="AZ56" s="81">
        <v>0</v>
      </c>
      <c r="BA56" s="81">
        <v>0</v>
      </c>
      <c r="BB56" s="81">
        <v>0</v>
      </c>
      <c r="BC56" s="81">
        <v>0</v>
      </c>
      <c r="BD56" s="81">
        <v>0</v>
      </c>
      <c r="BE56" s="81">
        <v>0.61</v>
      </c>
      <c r="BF56" s="81">
        <v>0</v>
      </c>
      <c r="BG56" s="81">
        <v>0</v>
      </c>
      <c r="BH56" s="81">
        <v>0</v>
      </c>
      <c r="BI56" s="81">
        <v>0</v>
      </c>
      <c r="BJ56" s="81">
        <v>0</v>
      </c>
      <c r="BK56" s="81">
        <v>0</v>
      </c>
      <c r="BL56" s="81">
        <v>0</v>
      </c>
      <c r="BM56" s="81">
        <v>5</v>
      </c>
      <c r="BN56" s="81">
        <v>0</v>
      </c>
      <c r="BO56" s="81">
        <v>5</v>
      </c>
      <c r="BP56" s="81">
        <v>0</v>
      </c>
      <c r="BQ56" s="81">
        <v>0</v>
      </c>
      <c r="BR56" s="81">
        <v>0</v>
      </c>
      <c r="BS56" s="81">
        <v>0</v>
      </c>
      <c r="BT56" s="81">
        <v>0</v>
      </c>
      <c r="BU56" s="81">
        <v>0</v>
      </c>
      <c r="BV56" s="81">
        <v>0</v>
      </c>
      <c r="BW56" s="81">
        <v>0</v>
      </c>
      <c r="BX56" s="81">
        <v>0</v>
      </c>
      <c r="BY56" s="81">
        <v>0</v>
      </c>
      <c r="BZ56" s="81">
        <v>1222.76</v>
      </c>
      <c r="CA56" s="81">
        <v>0</v>
      </c>
      <c r="CB56" s="81">
        <v>42.76</v>
      </c>
      <c r="CC56" s="81">
        <v>0</v>
      </c>
      <c r="CD56" s="81">
        <v>0</v>
      </c>
      <c r="CE56" s="81">
        <v>1180</v>
      </c>
      <c r="CF56" s="81">
        <v>0</v>
      </c>
      <c r="CG56" s="81">
        <v>0</v>
      </c>
      <c r="CH56" s="81">
        <v>0</v>
      </c>
      <c r="CI56" s="81">
        <v>0</v>
      </c>
      <c r="CJ56" s="81">
        <v>0</v>
      </c>
      <c r="CK56" s="81">
        <v>0</v>
      </c>
      <c r="CL56" s="81">
        <v>0</v>
      </c>
      <c r="CM56" s="81">
        <v>0</v>
      </c>
      <c r="CN56" s="81">
        <v>0</v>
      </c>
      <c r="CO56" s="81">
        <v>0</v>
      </c>
      <c r="CP56" s="81">
        <v>0</v>
      </c>
      <c r="CQ56" s="81">
        <v>0</v>
      </c>
      <c r="CR56" s="81">
        <v>0</v>
      </c>
      <c r="CS56" s="81">
        <v>0</v>
      </c>
      <c r="CT56" s="81">
        <v>0</v>
      </c>
      <c r="CU56" s="81">
        <v>0</v>
      </c>
      <c r="CV56" s="81">
        <v>0</v>
      </c>
      <c r="CW56" s="81">
        <v>0</v>
      </c>
      <c r="CX56" s="81">
        <v>0</v>
      </c>
      <c r="CY56" s="81">
        <v>0</v>
      </c>
      <c r="CZ56" s="81">
        <v>0</v>
      </c>
      <c r="DA56" s="81">
        <v>0</v>
      </c>
      <c r="DB56" s="81">
        <v>0</v>
      </c>
      <c r="DC56" s="81">
        <v>0</v>
      </c>
      <c r="DD56" s="81">
        <v>0</v>
      </c>
      <c r="DE56" s="81">
        <v>0</v>
      </c>
      <c r="DF56" s="81">
        <v>0</v>
      </c>
      <c r="DG56" s="81">
        <v>0</v>
      </c>
      <c r="DH56" s="81">
        <v>0</v>
      </c>
      <c r="DI56" s="81">
        <v>0</v>
      </c>
    </row>
    <row r="57" spans="1:113" ht="19.5" customHeight="1">
      <c r="A57" s="79" t="s">
        <v>38</v>
      </c>
      <c r="B57" s="79" t="s">
        <v>38</v>
      </c>
      <c r="C57" s="79" t="s">
        <v>38</v>
      </c>
      <c r="D57" s="79" t="s">
        <v>470</v>
      </c>
      <c r="E57" s="80">
        <f t="shared" si="1"/>
        <v>236</v>
      </c>
      <c r="F57" s="80">
        <v>0</v>
      </c>
      <c r="G57" s="80">
        <v>0</v>
      </c>
      <c r="H57" s="80">
        <v>0</v>
      </c>
      <c r="I57" s="80">
        <v>0</v>
      </c>
      <c r="J57" s="80">
        <v>0</v>
      </c>
      <c r="K57" s="80">
        <v>0</v>
      </c>
      <c r="L57" s="80">
        <v>0</v>
      </c>
      <c r="M57" s="80">
        <v>0</v>
      </c>
      <c r="N57" s="80">
        <v>0</v>
      </c>
      <c r="O57" s="81">
        <v>0</v>
      </c>
      <c r="P57" s="81">
        <v>0</v>
      </c>
      <c r="Q57" s="81">
        <v>0</v>
      </c>
      <c r="R57" s="81">
        <v>0</v>
      </c>
      <c r="S57" s="81">
        <v>0</v>
      </c>
      <c r="T57" s="81">
        <v>0</v>
      </c>
      <c r="U57" s="81">
        <v>0</v>
      </c>
      <c r="V57" s="81">
        <v>0</v>
      </c>
      <c r="W57" s="81">
        <v>0</v>
      </c>
      <c r="X57" s="81">
        <v>0</v>
      </c>
      <c r="Y57" s="81">
        <v>0</v>
      </c>
      <c r="Z57" s="81">
        <v>0</v>
      </c>
      <c r="AA57" s="81">
        <v>0</v>
      </c>
      <c r="AB57" s="81">
        <v>0</v>
      </c>
      <c r="AC57" s="81">
        <v>0</v>
      </c>
      <c r="AD57" s="81">
        <v>0</v>
      </c>
      <c r="AE57" s="81">
        <v>0</v>
      </c>
      <c r="AF57" s="81">
        <v>0</v>
      </c>
      <c r="AG57" s="81">
        <v>0</v>
      </c>
      <c r="AH57" s="81">
        <v>0</v>
      </c>
      <c r="AI57" s="81">
        <v>0</v>
      </c>
      <c r="AJ57" s="81">
        <v>0</v>
      </c>
      <c r="AK57" s="81">
        <v>0</v>
      </c>
      <c r="AL57" s="81">
        <v>0</v>
      </c>
      <c r="AM57" s="81">
        <v>0</v>
      </c>
      <c r="AN57" s="81">
        <v>0</v>
      </c>
      <c r="AO57" s="81">
        <v>0</v>
      </c>
      <c r="AP57" s="81">
        <v>0</v>
      </c>
      <c r="AQ57" s="81">
        <v>0</v>
      </c>
      <c r="AR57" s="81">
        <v>0</v>
      </c>
      <c r="AS57" s="81">
        <v>0</v>
      </c>
      <c r="AT57" s="81">
        <v>0</v>
      </c>
      <c r="AU57" s="81">
        <v>0</v>
      </c>
      <c r="AV57" s="81">
        <v>0</v>
      </c>
      <c r="AW57" s="81">
        <v>0</v>
      </c>
      <c r="AX57" s="81">
        <v>0</v>
      </c>
      <c r="AY57" s="81">
        <v>0</v>
      </c>
      <c r="AZ57" s="81">
        <v>0</v>
      </c>
      <c r="BA57" s="81">
        <v>0</v>
      </c>
      <c r="BB57" s="81">
        <v>0</v>
      </c>
      <c r="BC57" s="81">
        <v>0</v>
      </c>
      <c r="BD57" s="81">
        <v>0</v>
      </c>
      <c r="BE57" s="81">
        <v>0</v>
      </c>
      <c r="BF57" s="81">
        <v>0</v>
      </c>
      <c r="BG57" s="81">
        <v>0</v>
      </c>
      <c r="BH57" s="81">
        <v>0</v>
      </c>
      <c r="BI57" s="81">
        <v>0</v>
      </c>
      <c r="BJ57" s="81">
        <v>0</v>
      </c>
      <c r="BK57" s="81">
        <v>0</v>
      </c>
      <c r="BL57" s="81">
        <v>0</v>
      </c>
      <c r="BM57" s="81">
        <v>0</v>
      </c>
      <c r="BN57" s="81">
        <v>0</v>
      </c>
      <c r="BO57" s="81">
        <v>0</v>
      </c>
      <c r="BP57" s="81">
        <v>0</v>
      </c>
      <c r="BQ57" s="81">
        <v>0</v>
      </c>
      <c r="BR57" s="81">
        <v>0</v>
      </c>
      <c r="BS57" s="81">
        <v>0</v>
      </c>
      <c r="BT57" s="81">
        <v>0</v>
      </c>
      <c r="BU57" s="81">
        <v>0</v>
      </c>
      <c r="BV57" s="81">
        <v>0</v>
      </c>
      <c r="BW57" s="81">
        <v>0</v>
      </c>
      <c r="BX57" s="81">
        <v>0</v>
      </c>
      <c r="BY57" s="81">
        <v>0</v>
      </c>
      <c r="BZ57" s="81">
        <v>0</v>
      </c>
      <c r="CA57" s="81">
        <v>0</v>
      </c>
      <c r="CB57" s="81">
        <v>0</v>
      </c>
      <c r="CC57" s="81">
        <v>0</v>
      </c>
      <c r="CD57" s="81">
        <v>0</v>
      </c>
      <c r="CE57" s="81">
        <v>0</v>
      </c>
      <c r="CF57" s="81">
        <v>0</v>
      </c>
      <c r="CG57" s="81">
        <v>0</v>
      </c>
      <c r="CH57" s="81">
        <v>0</v>
      </c>
      <c r="CI57" s="81">
        <v>0</v>
      </c>
      <c r="CJ57" s="81">
        <v>0</v>
      </c>
      <c r="CK57" s="81">
        <v>0</v>
      </c>
      <c r="CL57" s="81">
        <v>0</v>
      </c>
      <c r="CM57" s="81">
        <v>0</v>
      </c>
      <c r="CN57" s="81">
        <v>0</v>
      </c>
      <c r="CO57" s="81">
        <v>0</v>
      </c>
      <c r="CP57" s="81">
        <v>0</v>
      </c>
      <c r="CQ57" s="81">
        <v>0</v>
      </c>
      <c r="CR57" s="81">
        <v>0</v>
      </c>
      <c r="CS57" s="81">
        <v>0</v>
      </c>
      <c r="CT57" s="81">
        <v>0</v>
      </c>
      <c r="CU57" s="81">
        <v>0</v>
      </c>
      <c r="CV57" s="81">
        <v>0</v>
      </c>
      <c r="CW57" s="81">
        <v>0</v>
      </c>
      <c r="CX57" s="81">
        <v>0</v>
      </c>
      <c r="CY57" s="81">
        <v>0</v>
      </c>
      <c r="CZ57" s="81">
        <v>0</v>
      </c>
      <c r="DA57" s="81">
        <v>0</v>
      </c>
      <c r="DB57" s="81">
        <v>0</v>
      </c>
      <c r="DC57" s="81">
        <v>0</v>
      </c>
      <c r="DD57" s="81">
        <v>236</v>
      </c>
      <c r="DE57" s="81">
        <v>0</v>
      </c>
      <c r="DF57" s="81">
        <v>0</v>
      </c>
      <c r="DG57" s="81">
        <v>0</v>
      </c>
      <c r="DH57" s="81">
        <v>0</v>
      </c>
      <c r="DI57" s="81">
        <v>236</v>
      </c>
    </row>
    <row r="58" spans="1:113" ht="19.5" customHeight="1">
      <c r="A58" s="79" t="s">
        <v>100</v>
      </c>
      <c r="B58" s="79" t="s">
        <v>92</v>
      </c>
      <c r="C58" s="79" t="s">
        <v>85</v>
      </c>
      <c r="D58" s="79" t="s">
        <v>238</v>
      </c>
      <c r="E58" s="80">
        <f t="shared" si="1"/>
        <v>236</v>
      </c>
      <c r="F58" s="80">
        <v>0</v>
      </c>
      <c r="G58" s="80">
        <v>0</v>
      </c>
      <c r="H58" s="80">
        <v>0</v>
      </c>
      <c r="I58" s="80">
        <v>0</v>
      </c>
      <c r="J58" s="80">
        <v>0</v>
      </c>
      <c r="K58" s="80">
        <v>0</v>
      </c>
      <c r="L58" s="80">
        <v>0</v>
      </c>
      <c r="M58" s="80">
        <v>0</v>
      </c>
      <c r="N58" s="80">
        <v>0</v>
      </c>
      <c r="O58" s="81">
        <v>0</v>
      </c>
      <c r="P58" s="81">
        <v>0</v>
      </c>
      <c r="Q58" s="81">
        <v>0</v>
      </c>
      <c r="R58" s="81">
        <v>0</v>
      </c>
      <c r="S58" s="81">
        <v>0</v>
      </c>
      <c r="T58" s="81">
        <v>0</v>
      </c>
      <c r="U58" s="81">
        <v>0</v>
      </c>
      <c r="V58" s="81">
        <v>0</v>
      </c>
      <c r="W58" s="81">
        <v>0</v>
      </c>
      <c r="X58" s="81">
        <v>0</v>
      </c>
      <c r="Y58" s="81">
        <v>0</v>
      </c>
      <c r="Z58" s="81">
        <v>0</v>
      </c>
      <c r="AA58" s="81">
        <v>0</v>
      </c>
      <c r="AB58" s="81">
        <v>0</v>
      </c>
      <c r="AC58" s="81">
        <v>0</v>
      </c>
      <c r="AD58" s="81">
        <v>0</v>
      </c>
      <c r="AE58" s="81">
        <v>0</v>
      </c>
      <c r="AF58" s="81">
        <v>0</v>
      </c>
      <c r="AG58" s="81">
        <v>0</v>
      </c>
      <c r="AH58" s="81">
        <v>0</v>
      </c>
      <c r="AI58" s="81">
        <v>0</v>
      </c>
      <c r="AJ58" s="81">
        <v>0</v>
      </c>
      <c r="AK58" s="81">
        <v>0</v>
      </c>
      <c r="AL58" s="81">
        <v>0</v>
      </c>
      <c r="AM58" s="81">
        <v>0</v>
      </c>
      <c r="AN58" s="81">
        <v>0</v>
      </c>
      <c r="AO58" s="81">
        <v>0</v>
      </c>
      <c r="AP58" s="81">
        <v>0</v>
      </c>
      <c r="AQ58" s="81">
        <v>0</v>
      </c>
      <c r="AR58" s="81">
        <v>0</v>
      </c>
      <c r="AS58" s="81">
        <v>0</v>
      </c>
      <c r="AT58" s="81">
        <v>0</v>
      </c>
      <c r="AU58" s="81">
        <v>0</v>
      </c>
      <c r="AV58" s="81">
        <v>0</v>
      </c>
      <c r="AW58" s="81">
        <v>0</v>
      </c>
      <c r="AX58" s="81">
        <v>0</v>
      </c>
      <c r="AY58" s="81">
        <v>0</v>
      </c>
      <c r="AZ58" s="81">
        <v>0</v>
      </c>
      <c r="BA58" s="81">
        <v>0</v>
      </c>
      <c r="BB58" s="81">
        <v>0</v>
      </c>
      <c r="BC58" s="81">
        <v>0</v>
      </c>
      <c r="BD58" s="81">
        <v>0</v>
      </c>
      <c r="BE58" s="81">
        <v>0</v>
      </c>
      <c r="BF58" s="81">
        <v>0</v>
      </c>
      <c r="BG58" s="81">
        <v>0</v>
      </c>
      <c r="BH58" s="81">
        <v>0</v>
      </c>
      <c r="BI58" s="81">
        <v>0</v>
      </c>
      <c r="BJ58" s="81">
        <v>0</v>
      </c>
      <c r="BK58" s="81">
        <v>0</v>
      </c>
      <c r="BL58" s="81">
        <v>0</v>
      </c>
      <c r="BM58" s="81">
        <v>0</v>
      </c>
      <c r="BN58" s="81">
        <v>0</v>
      </c>
      <c r="BO58" s="81">
        <v>0</v>
      </c>
      <c r="BP58" s="81">
        <v>0</v>
      </c>
      <c r="BQ58" s="81">
        <v>0</v>
      </c>
      <c r="BR58" s="81">
        <v>0</v>
      </c>
      <c r="BS58" s="81">
        <v>0</v>
      </c>
      <c r="BT58" s="81">
        <v>0</v>
      </c>
      <c r="BU58" s="81">
        <v>0</v>
      </c>
      <c r="BV58" s="81">
        <v>0</v>
      </c>
      <c r="BW58" s="81">
        <v>0</v>
      </c>
      <c r="BX58" s="81">
        <v>0</v>
      </c>
      <c r="BY58" s="81">
        <v>0</v>
      </c>
      <c r="BZ58" s="81">
        <v>0</v>
      </c>
      <c r="CA58" s="81">
        <v>0</v>
      </c>
      <c r="CB58" s="81">
        <v>0</v>
      </c>
      <c r="CC58" s="81">
        <v>0</v>
      </c>
      <c r="CD58" s="81">
        <v>0</v>
      </c>
      <c r="CE58" s="81">
        <v>0</v>
      </c>
      <c r="CF58" s="81">
        <v>0</v>
      </c>
      <c r="CG58" s="81">
        <v>0</v>
      </c>
      <c r="CH58" s="81">
        <v>0</v>
      </c>
      <c r="CI58" s="81">
        <v>0</v>
      </c>
      <c r="CJ58" s="81">
        <v>0</v>
      </c>
      <c r="CK58" s="81">
        <v>0</v>
      </c>
      <c r="CL58" s="81">
        <v>0</v>
      </c>
      <c r="CM58" s="81">
        <v>0</v>
      </c>
      <c r="CN58" s="81">
        <v>0</v>
      </c>
      <c r="CO58" s="81">
        <v>0</v>
      </c>
      <c r="CP58" s="81">
        <v>0</v>
      </c>
      <c r="CQ58" s="81">
        <v>0</v>
      </c>
      <c r="CR58" s="81">
        <v>0</v>
      </c>
      <c r="CS58" s="81">
        <v>0</v>
      </c>
      <c r="CT58" s="81">
        <v>0</v>
      </c>
      <c r="CU58" s="81">
        <v>0</v>
      </c>
      <c r="CV58" s="81">
        <v>0</v>
      </c>
      <c r="CW58" s="81">
        <v>0</v>
      </c>
      <c r="CX58" s="81">
        <v>0</v>
      </c>
      <c r="CY58" s="81">
        <v>0</v>
      </c>
      <c r="CZ58" s="81">
        <v>0</v>
      </c>
      <c r="DA58" s="81">
        <v>0</v>
      </c>
      <c r="DB58" s="81">
        <v>0</v>
      </c>
      <c r="DC58" s="81">
        <v>0</v>
      </c>
      <c r="DD58" s="81">
        <v>236</v>
      </c>
      <c r="DE58" s="81">
        <v>0</v>
      </c>
      <c r="DF58" s="81">
        <v>0</v>
      </c>
      <c r="DG58" s="81">
        <v>0</v>
      </c>
      <c r="DH58" s="81">
        <v>0</v>
      </c>
      <c r="DI58" s="81">
        <v>236</v>
      </c>
    </row>
    <row r="59" spans="1:113" ht="19.5" customHeight="1">
      <c r="A59" s="79" t="s">
        <v>38</v>
      </c>
      <c r="B59" s="79" t="s">
        <v>38</v>
      </c>
      <c r="C59" s="79" t="s">
        <v>38</v>
      </c>
      <c r="D59" s="79" t="s">
        <v>471</v>
      </c>
      <c r="E59" s="80">
        <f t="shared" si="1"/>
        <v>97</v>
      </c>
      <c r="F59" s="80">
        <v>0</v>
      </c>
      <c r="G59" s="80">
        <v>0</v>
      </c>
      <c r="H59" s="80">
        <v>0</v>
      </c>
      <c r="I59" s="80">
        <v>0</v>
      </c>
      <c r="J59" s="80">
        <v>0</v>
      </c>
      <c r="K59" s="80">
        <v>0</v>
      </c>
      <c r="L59" s="80">
        <v>0</v>
      </c>
      <c r="M59" s="80">
        <v>0</v>
      </c>
      <c r="N59" s="80">
        <v>0</v>
      </c>
      <c r="O59" s="81">
        <v>0</v>
      </c>
      <c r="P59" s="81">
        <v>0</v>
      </c>
      <c r="Q59" s="81">
        <v>0</v>
      </c>
      <c r="R59" s="81">
        <v>0</v>
      </c>
      <c r="S59" s="81">
        <v>0</v>
      </c>
      <c r="T59" s="81">
        <v>97</v>
      </c>
      <c r="U59" s="81">
        <v>0</v>
      </c>
      <c r="V59" s="81">
        <v>11.2</v>
      </c>
      <c r="W59" s="81">
        <v>3</v>
      </c>
      <c r="X59" s="81">
        <v>0</v>
      </c>
      <c r="Y59" s="81">
        <v>0</v>
      </c>
      <c r="Z59" s="81">
        <v>0</v>
      </c>
      <c r="AA59" s="81">
        <v>0</v>
      </c>
      <c r="AB59" s="81">
        <v>0</v>
      </c>
      <c r="AC59" s="81">
        <v>0</v>
      </c>
      <c r="AD59" s="81">
        <v>28.7</v>
      </c>
      <c r="AE59" s="81">
        <v>0</v>
      </c>
      <c r="AF59" s="81">
        <v>0</v>
      </c>
      <c r="AG59" s="81">
        <v>0</v>
      </c>
      <c r="AH59" s="81">
        <v>16.8</v>
      </c>
      <c r="AI59" s="81">
        <v>1</v>
      </c>
      <c r="AJ59" s="81">
        <v>0</v>
      </c>
      <c r="AK59" s="81">
        <v>0</v>
      </c>
      <c r="AL59" s="81">
        <v>0</v>
      </c>
      <c r="AM59" s="81">
        <v>0</v>
      </c>
      <c r="AN59" s="81">
        <v>30.3</v>
      </c>
      <c r="AO59" s="81">
        <v>6</v>
      </c>
      <c r="AP59" s="81">
        <v>0</v>
      </c>
      <c r="AQ59" s="81">
        <v>0</v>
      </c>
      <c r="AR59" s="81">
        <v>0</v>
      </c>
      <c r="AS59" s="81">
        <v>0</v>
      </c>
      <c r="AT59" s="81">
        <v>0</v>
      </c>
      <c r="AU59" s="81">
        <v>0</v>
      </c>
      <c r="AV59" s="81">
        <v>0</v>
      </c>
      <c r="AW59" s="81">
        <v>0</v>
      </c>
      <c r="AX59" s="81">
        <v>0</v>
      </c>
      <c r="AY59" s="81">
        <v>0</v>
      </c>
      <c r="AZ59" s="81">
        <v>0</v>
      </c>
      <c r="BA59" s="81">
        <v>0</v>
      </c>
      <c r="BB59" s="81">
        <v>0</v>
      </c>
      <c r="BC59" s="81">
        <v>0</v>
      </c>
      <c r="BD59" s="81">
        <v>0</v>
      </c>
      <c r="BE59" s="81">
        <v>0</v>
      </c>
      <c r="BF59" s="81">
        <v>0</v>
      </c>
      <c r="BG59" s="81">
        <v>0</v>
      </c>
      <c r="BH59" s="81">
        <v>0</v>
      </c>
      <c r="BI59" s="81">
        <v>0</v>
      </c>
      <c r="BJ59" s="81">
        <v>0</v>
      </c>
      <c r="BK59" s="81">
        <v>0</v>
      </c>
      <c r="BL59" s="81">
        <v>0</v>
      </c>
      <c r="BM59" s="81">
        <v>0</v>
      </c>
      <c r="BN59" s="81">
        <v>0</v>
      </c>
      <c r="BO59" s="81">
        <v>0</v>
      </c>
      <c r="BP59" s="81">
        <v>0</v>
      </c>
      <c r="BQ59" s="81">
        <v>0</v>
      </c>
      <c r="BR59" s="81">
        <v>0</v>
      </c>
      <c r="BS59" s="81">
        <v>0</v>
      </c>
      <c r="BT59" s="81">
        <v>0</v>
      </c>
      <c r="BU59" s="81">
        <v>0</v>
      </c>
      <c r="BV59" s="81">
        <v>0</v>
      </c>
      <c r="BW59" s="81">
        <v>0</v>
      </c>
      <c r="BX59" s="81">
        <v>0</v>
      </c>
      <c r="BY59" s="81">
        <v>0</v>
      </c>
      <c r="BZ59" s="81">
        <v>0</v>
      </c>
      <c r="CA59" s="81">
        <v>0</v>
      </c>
      <c r="CB59" s="81">
        <v>0</v>
      </c>
      <c r="CC59" s="81">
        <v>0</v>
      </c>
      <c r="CD59" s="81">
        <v>0</v>
      </c>
      <c r="CE59" s="81">
        <v>0</v>
      </c>
      <c r="CF59" s="81">
        <v>0</v>
      </c>
      <c r="CG59" s="81">
        <v>0</v>
      </c>
      <c r="CH59" s="81">
        <v>0</v>
      </c>
      <c r="CI59" s="81">
        <v>0</v>
      </c>
      <c r="CJ59" s="81">
        <v>0</v>
      </c>
      <c r="CK59" s="81">
        <v>0</v>
      </c>
      <c r="CL59" s="81">
        <v>0</v>
      </c>
      <c r="CM59" s="81">
        <v>0</v>
      </c>
      <c r="CN59" s="81">
        <v>0</v>
      </c>
      <c r="CO59" s="81">
        <v>0</v>
      </c>
      <c r="CP59" s="81">
        <v>0</v>
      </c>
      <c r="CQ59" s="81">
        <v>0</v>
      </c>
      <c r="CR59" s="81">
        <v>0</v>
      </c>
      <c r="CS59" s="81">
        <v>0</v>
      </c>
      <c r="CT59" s="81">
        <v>0</v>
      </c>
      <c r="CU59" s="81">
        <v>0</v>
      </c>
      <c r="CV59" s="81">
        <v>0</v>
      </c>
      <c r="CW59" s="81">
        <v>0</v>
      </c>
      <c r="CX59" s="81">
        <v>0</v>
      </c>
      <c r="CY59" s="81">
        <v>0</v>
      </c>
      <c r="CZ59" s="81">
        <v>0</v>
      </c>
      <c r="DA59" s="81">
        <v>0</v>
      </c>
      <c r="DB59" s="81">
        <v>0</v>
      </c>
      <c r="DC59" s="81">
        <v>0</v>
      </c>
      <c r="DD59" s="81">
        <v>0</v>
      </c>
      <c r="DE59" s="81">
        <v>0</v>
      </c>
      <c r="DF59" s="81">
        <v>0</v>
      </c>
      <c r="DG59" s="81">
        <v>0</v>
      </c>
      <c r="DH59" s="81">
        <v>0</v>
      </c>
      <c r="DI59" s="81">
        <v>0</v>
      </c>
    </row>
    <row r="60" spans="1:113" ht="19.5" customHeight="1">
      <c r="A60" s="79" t="s">
        <v>100</v>
      </c>
      <c r="B60" s="79" t="s">
        <v>85</v>
      </c>
      <c r="C60" s="79" t="s">
        <v>85</v>
      </c>
      <c r="D60" s="79" t="s">
        <v>180</v>
      </c>
      <c r="E60" s="80">
        <f t="shared" si="1"/>
        <v>97</v>
      </c>
      <c r="F60" s="80">
        <v>0</v>
      </c>
      <c r="G60" s="80">
        <v>0</v>
      </c>
      <c r="H60" s="80">
        <v>0</v>
      </c>
      <c r="I60" s="80">
        <v>0</v>
      </c>
      <c r="J60" s="80">
        <v>0</v>
      </c>
      <c r="K60" s="80">
        <v>0</v>
      </c>
      <c r="L60" s="80">
        <v>0</v>
      </c>
      <c r="M60" s="80">
        <v>0</v>
      </c>
      <c r="N60" s="80">
        <v>0</v>
      </c>
      <c r="O60" s="81">
        <v>0</v>
      </c>
      <c r="P60" s="81">
        <v>0</v>
      </c>
      <c r="Q60" s="81">
        <v>0</v>
      </c>
      <c r="R60" s="81">
        <v>0</v>
      </c>
      <c r="S60" s="81">
        <v>0</v>
      </c>
      <c r="T60" s="81">
        <v>97</v>
      </c>
      <c r="U60" s="81">
        <v>0</v>
      </c>
      <c r="V60" s="81">
        <v>11.2</v>
      </c>
      <c r="W60" s="81">
        <v>3</v>
      </c>
      <c r="X60" s="81">
        <v>0</v>
      </c>
      <c r="Y60" s="81">
        <v>0</v>
      </c>
      <c r="Z60" s="81">
        <v>0</v>
      </c>
      <c r="AA60" s="81">
        <v>0</v>
      </c>
      <c r="AB60" s="81">
        <v>0</v>
      </c>
      <c r="AC60" s="81">
        <v>0</v>
      </c>
      <c r="AD60" s="81">
        <v>28.7</v>
      </c>
      <c r="AE60" s="81">
        <v>0</v>
      </c>
      <c r="AF60" s="81">
        <v>0</v>
      </c>
      <c r="AG60" s="81">
        <v>0</v>
      </c>
      <c r="AH60" s="81">
        <v>16.8</v>
      </c>
      <c r="AI60" s="81">
        <v>1</v>
      </c>
      <c r="AJ60" s="81">
        <v>0</v>
      </c>
      <c r="AK60" s="81">
        <v>0</v>
      </c>
      <c r="AL60" s="81">
        <v>0</v>
      </c>
      <c r="AM60" s="81">
        <v>0</v>
      </c>
      <c r="AN60" s="81">
        <v>30.3</v>
      </c>
      <c r="AO60" s="81">
        <v>6</v>
      </c>
      <c r="AP60" s="81">
        <v>0</v>
      </c>
      <c r="AQ60" s="81">
        <v>0</v>
      </c>
      <c r="AR60" s="81">
        <v>0</v>
      </c>
      <c r="AS60" s="81">
        <v>0</v>
      </c>
      <c r="AT60" s="81">
        <v>0</v>
      </c>
      <c r="AU60" s="81">
        <v>0</v>
      </c>
      <c r="AV60" s="81">
        <v>0</v>
      </c>
      <c r="AW60" s="81">
        <v>0</v>
      </c>
      <c r="AX60" s="81">
        <v>0</v>
      </c>
      <c r="AY60" s="81">
        <v>0</v>
      </c>
      <c r="AZ60" s="81">
        <v>0</v>
      </c>
      <c r="BA60" s="81">
        <v>0</v>
      </c>
      <c r="BB60" s="81">
        <v>0</v>
      </c>
      <c r="BC60" s="81">
        <v>0</v>
      </c>
      <c r="BD60" s="81">
        <v>0</v>
      </c>
      <c r="BE60" s="81">
        <v>0</v>
      </c>
      <c r="BF60" s="81">
        <v>0</v>
      </c>
      <c r="BG60" s="81">
        <v>0</v>
      </c>
      <c r="BH60" s="81">
        <v>0</v>
      </c>
      <c r="BI60" s="81">
        <v>0</v>
      </c>
      <c r="BJ60" s="81">
        <v>0</v>
      </c>
      <c r="BK60" s="81">
        <v>0</v>
      </c>
      <c r="BL60" s="81">
        <v>0</v>
      </c>
      <c r="BM60" s="81">
        <v>0</v>
      </c>
      <c r="BN60" s="81">
        <v>0</v>
      </c>
      <c r="BO60" s="81">
        <v>0</v>
      </c>
      <c r="BP60" s="81">
        <v>0</v>
      </c>
      <c r="BQ60" s="81">
        <v>0</v>
      </c>
      <c r="BR60" s="81">
        <v>0</v>
      </c>
      <c r="BS60" s="81">
        <v>0</v>
      </c>
      <c r="BT60" s="81">
        <v>0</v>
      </c>
      <c r="BU60" s="81">
        <v>0</v>
      </c>
      <c r="BV60" s="81">
        <v>0</v>
      </c>
      <c r="BW60" s="81">
        <v>0</v>
      </c>
      <c r="BX60" s="81">
        <v>0</v>
      </c>
      <c r="BY60" s="81">
        <v>0</v>
      </c>
      <c r="BZ60" s="81">
        <v>0</v>
      </c>
      <c r="CA60" s="81">
        <v>0</v>
      </c>
      <c r="CB60" s="81">
        <v>0</v>
      </c>
      <c r="CC60" s="81">
        <v>0</v>
      </c>
      <c r="CD60" s="81">
        <v>0</v>
      </c>
      <c r="CE60" s="81">
        <v>0</v>
      </c>
      <c r="CF60" s="81">
        <v>0</v>
      </c>
      <c r="CG60" s="81">
        <v>0</v>
      </c>
      <c r="CH60" s="81">
        <v>0</v>
      </c>
      <c r="CI60" s="81">
        <v>0</v>
      </c>
      <c r="CJ60" s="81">
        <v>0</v>
      </c>
      <c r="CK60" s="81">
        <v>0</v>
      </c>
      <c r="CL60" s="81">
        <v>0</v>
      </c>
      <c r="CM60" s="81">
        <v>0</v>
      </c>
      <c r="CN60" s="81">
        <v>0</v>
      </c>
      <c r="CO60" s="81">
        <v>0</v>
      </c>
      <c r="CP60" s="81">
        <v>0</v>
      </c>
      <c r="CQ60" s="81">
        <v>0</v>
      </c>
      <c r="CR60" s="81">
        <v>0</v>
      </c>
      <c r="CS60" s="81">
        <v>0</v>
      </c>
      <c r="CT60" s="81">
        <v>0</v>
      </c>
      <c r="CU60" s="81">
        <v>0</v>
      </c>
      <c r="CV60" s="81">
        <v>0</v>
      </c>
      <c r="CW60" s="81">
        <v>0</v>
      </c>
      <c r="CX60" s="81">
        <v>0</v>
      </c>
      <c r="CY60" s="81">
        <v>0</v>
      </c>
      <c r="CZ60" s="81">
        <v>0</v>
      </c>
      <c r="DA60" s="81">
        <v>0</v>
      </c>
      <c r="DB60" s="81">
        <v>0</v>
      </c>
      <c r="DC60" s="81">
        <v>0</v>
      </c>
      <c r="DD60" s="81">
        <v>0</v>
      </c>
      <c r="DE60" s="81">
        <v>0</v>
      </c>
      <c r="DF60" s="81">
        <v>0</v>
      </c>
      <c r="DG60" s="81">
        <v>0</v>
      </c>
      <c r="DH60" s="81">
        <v>0</v>
      </c>
      <c r="DI60" s="81">
        <v>0</v>
      </c>
    </row>
    <row r="61" spans="1:113" ht="19.5" customHeight="1">
      <c r="A61" s="79" t="s">
        <v>38</v>
      </c>
      <c r="B61" s="79" t="s">
        <v>38</v>
      </c>
      <c r="C61" s="79" t="s">
        <v>38</v>
      </c>
      <c r="D61" s="79" t="s">
        <v>472</v>
      </c>
      <c r="E61" s="80">
        <f t="shared" si="1"/>
        <v>4106.61</v>
      </c>
      <c r="F61" s="80">
        <v>4106.61</v>
      </c>
      <c r="G61" s="80">
        <v>0</v>
      </c>
      <c r="H61" s="80">
        <v>320.21</v>
      </c>
      <c r="I61" s="80">
        <v>0</v>
      </c>
      <c r="J61" s="80">
        <v>0</v>
      </c>
      <c r="K61" s="80">
        <v>0</v>
      </c>
      <c r="L61" s="80">
        <v>0</v>
      </c>
      <c r="M61" s="80">
        <v>0</v>
      </c>
      <c r="N61" s="80">
        <v>0</v>
      </c>
      <c r="O61" s="81">
        <v>0</v>
      </c>
      <c r="P61" s="81">
        <v>0</v>
      </c>
      <c r="Q61" s="81">
        <v>3786.4</v>
      </c>
      <c r="R61" s="81">
        <v>0</v>
      </c>
      <c r="S61" s="81">
        <v>0</v>
      </c>
      <c r="T61" s="81">
        <v>0</v>
      </c>
      <c r="U61" s="81">
        <v>0</v>
      </c>
      <c r="V61" s="81">
        <v>0</v>
      </c>
      <c r="W61" s="81">
        <v>0</v>
      </c>
      <c r="X61" s="81">
        <v>0</v>
      </c>
      <c r="Y61" s="81">
        <v>0</v>
      </c>
      <c r="Z61" s="81">
        <v>0</v>
      </c>
      <c r="AA61" s="81">
        <v>0</v>
      </c>
      <c r="AB61" s="81">
        <v>0</v>
      </c>
      <c r="AC61" s="81">
        <v>0</v>
      </c>
      <c r="AD61" s="81">
        <v>0</v>
      </c>
      <c r="AE61" s="81">
        <v>0</v>
      </c>
      <c r="AF61" s="81">
        <v>0</v>
      </c>
      <c r="AG61" s="81">
        <v>0</v>
      </c>
      <c r="AH61" s="81">
        <v>0</v>
      </c>
      <c r="AI61" s="81">
        <v>0</v>
      </c>
      <c r="AJ61" s="81">
        <v>0</v>
      </c>
      <c r="AK61" s="81">
        <v>0</v>
      </c>
      <c r="AL61" s="81">
        <v>0</v>
      </c>
      <c r="AM61" s="81">
        <v>0</v>
      </c>
      <c r="AN61" s="81">
        <v>0</v>
      </c>
      <c r="AO61" s="81">
        <v>0</v>
      </c>
      <c r="AP61" s="81">
        <v>0</v>
      </c>
      <c r="AQ61" s="81">
        <v>0</v>
      </c>
      <c r="AR61" s="81">
        <v>0</v>
      </c>
      <c r="AS61" s="81">
        <v>0</v>
      </c>
      <c r="AT61" s="81">
        <v>0</v>
      </c>
      <c r="AU61" s="81">
        <v>0</v>
      </c>
      <c r="AV61" s="81">
        <v>0</v>
      </c>
      <c r="AW61" s="81">
        <v>0</v>
      </c>
      <c r="AX61" s="81">
        <v>0</v>
      </c>
      <c r="AY61" s="81">
        <v>0</v>
      </c>
      <c r="AZ61" s="81">
        <v>0</v>
      </c>
      <c r="BA61" s="81">
        <v>0</v>
      </c>
      <c r="BB61" s="81">
        <v>0</v>
      </c>
      <c r="BC61" s="81">
        <v>0</v>
      </c>
      <c r="BD61" s="81">
        <v>0</v>
      </c>
      <c r="BE61" s="81">
        <v>0</v>
      </c>
      <c r="BF61" s="81">
        <v>0</v>
      </c>
      <c r="BG61" s="81">
        <v>0</v>
      </c>
      <c r="BH61" s="81">
        <v>0</v>
      </c>
      <c r="BI61" s="81">
        <v>0</v>
      </c>
      <c r="BJ61" s="81">
        <v>0</v>
      </c>
      <c r="BK61" s="81">
        <v>0</v>
      </c>
      <c r="BL61" s="81">
        <v>0</v>
      </c>
      <c r="BM61" s="81">
        <v>0</v>
      </c>
      <c r="BN61" s="81">
        <v>0</v>
      </c>
      <c r="BO61" s="81">
        <v>0</v>
      </c>
      <c r="BP61" s="81">
        <v>0</v>
      </c>
      <c r="BQ61" s="81">
        <v>0</v>
      </c>
      <c r="BR61" s="81">
        <v>0</v>
      </c>
      <c r="BS61" s="81">
        <v>0</v>
      </c>
      <c r="BT61" s="81">
        <v>0</v>
      </c>
      <c r="BU61" s="81">
        <v>0</v>
      </c>
      <c r="BV61" s="81">
        <v>0</v>
      </c>
      <c r="BW61" s="81">
        <v>0</v>
      </c>
      <c r="BX61" s="81">
        <v>0</v>
      </c>
      <c r="BY61" s="81">
        <v>0</v>
      </c>
      <c r="BZ61" s="81">
        <v>0</v>
      </c>
      <c r="CA61" s="81">
        <v>0</v>
      </c>
      <c r="CB61" s="81">
        <v>0</v>
      </c>
      <c r="CC61" s="81">
        <v>0</v>
      </c>
      <c r="CD61" s="81">
        <v>0</v>
      </c>
      <c r="CE61" s="81">
        <v>0</v>
      </c>
      <c r="CF61" s="81">
        <v>0</v>
      </c>
      <c r="CG61" s="81">
        <v>0</v>
      </c>
      <c r="CH61" s="81">
        <v>0</v>
      </c>
      <c r="CI61" s="81">
        <v>0</v>
      </c>
      <c r="CJ61" s="81">
        <v>0</v>
      </c>
      <c r="CK61" s="81">
        <v>0</v>
      </c>
      <c r="CL61" s="81">
        <v>0</v>
      </c>
      <c r="CM61" s="81">
        <v>0</v>
      </c>
      <c r="CN61" s="81">
        <v>0</v>
      </c>
      <c r="CO61" s="81">
        <v>0</v>
      </c>
      <c r="CP61" s="81">
        <v>0</v>
      </c>
      <c r="CQ61" s="81">
        <v>0</v>
      </c>
      <c r="CR61" s="81">
        <v>0</v>
      </c>
      <c r="CS61" s="81">
        <v>0</v>
      </c>
      <c r="CT61" s="81">
        <v>0</v>
      </c>
      <c r="CU61" s="81">
        <v>0</v>
      </c>
      <c r="CV61" s="81">
        <v>0</v>
      </c>
      <c r="CW61" s="81">
        <v>0</v>
      </c>
      <c r="CX61" s="81">
        <v>0</v>
      </c>
      <c r="CY61" s="81">
        <v>0</v>
      </c>
      <c r="CZ61" s="81">
        <v>0</v>
      </c>
      <c r="DA61" s="81">
        <v>0</v>
      </c>
      <c r="DB61" s="81">
        <v>0</v>
      </c>
      <c r="DC61" s="81">
        <v>0</v>
      </c>
      <c r="DD61" s="81">
        <v>0</v>
      </c>
      <c r="DE61" s="81">
        <v>0</v>
      </c>
      <c r="DF61" s="81">
        <v>0</v>
      </c>
      <c r="DG61" s="81">
        <v>0</v>
      </c>
      <c r="DH61" s="81">
        <v>0</v>
      </c>
      <c r="DI61" s="81">
        <v>0</v>
      </c>
    </row>
    <row r="62" spans="1:113" ht="19.5" customHeight="1">
      <c r="A62" s="79" t="s">
        <v>38</v>
      </c>
      <c r="B62" s="79" t="s">
        <v>38</v>
      </c>
      <c r="C62" s="79" t="s">
        <v>38</v>
      </c>
      <c r="D62" s="79" t="s">
        <v>473</v>
      </c>
      <c r="E62" s="80">
        <f t="shared" si="1"/>
        <v>4106.61</v>
      </c>
      <c r="F62" s="80">
        <v>4106.61</v>
      </c>
      <c r="G62" s="80">
        <v>0</v>
      </c>
      <c r="H62" s="80">
        <v>320.21</v>
      </c>
      <c r="I62" s="80">
        <v>0</v>
      </c>
      <c r="J62" s="80">
        <v>0</v>
      </c>
      <c r="K62" s="80">
        <v>0</v>
      </c>
      <c r="L62" s="80">
        <v>0</v>
      </c>
      <c r="M62" s="80">
        <v>0</v>
      </c>
      <c r="N62" s="80">
        <v>0</v>
      </c>
      <c r="O62" s="81">
        <v>0</v>
      </c>
      <c r="P62" s="81">
        <v>0</v>
      </c>
      <c r="Q62" s="81">
        <v>3786.4</v>
      </c>
      <c r="R62" s="81">
        <v>0</v>
      </c>
      <c r="S62" s="81">
        <v>0</v>
      </c>
      <c r="T62" s="81">
        <v>0</v>
      </c>
      <c r="U62" s="81">
        <v>0</v>
      </c>
      <c r="V62" s="81">
        <v>0</v>
      </c>
      <c r="W62" s="81">
        <v>0</v>
      </c>
      <c r="X62" s="81">
        <v>0</v>
      </c>
      <c r="Y62" s="81">
        <v>0</v>
      </c>
      <c r="Z62" s="81">
        <v>0</v>
      </c>
      <c r="AA62" s="81">
        <v>0</v>
      </c>
      <c r="AB62" s="81">
        <v>0</v>
      </c>
      <c r="AC62" s="81">
        <v>0</v>
      </c>
      <c r="AD62" s="81">
        <v>0</v>
      </c>
      <c r="AE62" s="81">
        <v>0</v>
      </c>
      <c r="AF62" s="81">
        <v>0</v>
      </c>
      <c r="AG62" s="81">
        <v>0</v>
      </c>
      <c r="AH62" s="81">
        <v>0</v>
      </c>
      <c r="AI62" s="81">
        <v>0</v>
      </c>
      <c r="AJ62" s="81">
        <v>0</v>
      </c>
      <c r="AK62" s="81">
        <v>0</v>
      </c>
      <c r="AL62" s="81">
        <v>0</v>
      </c>
      <c r="AM62" s="81">
        <v>0</v>
      </c>
      <c r="AN62" s="81">
        <v>0</v>
      </c>
      <c r="AO62" s="81">
        <v>0</v>
      </c>
      <c r="AP62" s="81">
        <v>0</v>
      </c>
      <c r="AQ62" s="81">
        <v>0</v>
      </c>
      <c r="AR62" s="81">
        <v>0</v>
      </c>
      <c r="AS62" s="81">
        <v>0</v>
      </c>
      <c r="AT62" s="81">
        <v>0</v>
      </c>
      <c r="AU62" s="81">
        <v>0</v>
      </c>
      <c r="AV62" s="81">
        <v>0</v>
      </c>
      <c r="AW62" s="81">
        <v>0</v>
      </c>
      <c r="AX62" s="81">
        <v>0</v>
      </c>
      <c r="AY62" s="81">
        <v>0</v>
      </c>
      <c r="AZ62" s="81">
        <v>0</v>
      </c>
      <c r="BA62" s="81">
        <v>0</v>
      </c>
      <c r="BB62" s="81">
        <v>0</v>
      </c>
      <c r="BC62" s="81">
        <v>0</v>
      </c>
      <c r="BD62" s="81">
        <v>0</v>
      </c>
      <c r="BE62" s="81">
        <v>0</v>
      </c>
      <c r="BF62" s="81">
        <v>0</v>
      </c>
      <c r="BG62" s="81">
        <v>0</v>
      </c>
      <c r="BH62" s="81">
        <v>0</v>
      </c>
      <c r="BI62" s="81">
        <v>0</v>
      </c>
      <c r="BJ62" s="81">
        <v>0</v>
      </c>
      <c r="BK62" s="81">
        <v>0</v>
      </c>
      <c r="BL62" s="81">
        <v>0</v>
      </c>
      <c r="BM62" s="81">
        <v>0</v>
      </c>
      <c r="BN62" s="81">
        <v>0</v>
      </c>
      <c r="BO62" s="81">
        <v>0</v>
      </c>
      <c r="BP62" s="81">
        <v>0</v>
      </c>
      <c r="BQ62" s="81">
        <v>0</v>
      </c>
      <c r="BR62" s="81">
        <v>0</v>
      </c>
      <c r="BS62" s="81">
        <v>0</v>
      </c>
      <c r="BT62" s="81">
        <v>0</v>
      </c>
      <c r="BU62" s="81">
        <v>0</v>
      </c>
      <c r="BV62" s="81">
        <v>0</v>
      </c>
      <c r="BW62" s="81">
        <v>0</v>
      </c>
      <c r="BX62" s="81">
        <v>0</v>
      </c>
      <c r="BY62" s="81">
        <v>0</v>
      </c>
      <c r="BZ62" s="81">
        <v>0</v>
      </c>
      <c r="CA62" s="81">
        <v>0</v>
      </c>
      <c r="CB62" s="81">
        <v>0</v>
      </c>
      <c r="CC62" s="81">
        <v>0</v>
      </c>
      <c r="CD62" s="81">
        <v>0</v>
      </c>
      <c r="CE62" s="81">
        <v>0</v>
      </c>
      <c r="CF62" s="81">
        <v>0</v>
      </c>
      <c r="CG62" s="81">
        <v>0</v>
      </c>
      <c r="CH62" s="81">
        <v>0</v>
      </c>
      <c r="CI62" s="81">
        <v>0</v>
      </c>
      <c r="CJ62" s="81">
        <v>0</v>
      </c>
      <c r="CK62" s="81">
        <v>0</v>
      </c>
      <c r="CL62" s="81">
        <v>0</v>
      </c>
      <c r="CM62" s="81">
        <v>0</v>
      </c>
      <c r="CN62" s="81">
        <v>0</v>
      </c>
      <c r="CO62" s="81">
        <v>0</v>
      </c>
      <c r="CP62" s="81">
        <v>0</v>
      </c>
      <c r="CQ62" s="81">
        <v>0</v>
      </c>
      <c r="CR62" s="81">
        <v>0</v>
      </c>
      <c r="CS62" s="81">
        <v>0</v>
      </c>
      <c r="CT62" s="81">
        <v>0</v>
      </c>
      <c r="CU62" s="81">
        <v>0</v>
      </c>
      <c r="CV62" s="81">
        <v>0</v>
      </c>
      <c r="CW62" s="81">
        <v>0</v>
      </c>
      <c r="CX62" s="81">
        <v>0</v>
      </c>
      <c r="CY62" s="81">
        <v>0</v>
      </c>
      <c r="CZ62" s="81">
        <v>0</v>
      </c>
      <c r="DA62" s="81">
        <v>0</v>
      </c>
      <c r="DB62" s="81">
        <v>0</v>
      </c>
      <c r="DC62" s="81">
        <v>0</v>
      </c>
      <c r="DD62" s="81">
        <v>0</v>
      </c>
      <c r="DE62" s="81">
        <v>0</v>
      </c>
      <c r="DF62" s="81">
        <v>0</v>
      </c>
      <c r="DG62" s="81">
        <v>0</v>
      </c>
      <c r="DH62" s="81">
        <v>0</v>
      </c>
      <c r="DI62" s="81">
        <v>0</v>
      </c>
    </row>
    <row r="63" spans="1:113" ht="19.5" customHeight="1">
      <c r="A63" s="79" t="s">
        <v>106</v>
      </c>
      <c r="B63" s="79" t="s">
        <v>102</v>
      </c>
      <c r="C63" s="79" t="s">
        <v>93</v>
      </c>
      <c r="D63" s="79" t="s">
        <v>107</v>
      </c>
      <c r="E63" s="80">
        <f t="shared" si="1"/>
        <v>3786.4</v>
      </c>
      <c r="F63" s="80">
        <v>3786.4</v>
      </c>
      <c r="G63" s="80">
        <v>0</v>
      </c>
      <c r="H63" s="80">
        <v>0</v>
      </c>
      <c r="I63" s="80">
        <v>0</v>
      </c>
      <c r="J63" s="80">
        <v>0</v>
      </c>
      <c r="K63" s="80">
        <v>0</v>
      </c>
      <c r="L63" s="80">
        <v>0</v>
      </c>
      <c r="M63" s="80">
        <v>0</v>
      </c>
      <c r="N63" s="80">
        <v>0</v>
      </c>
      <c r="O63" s="81">
        <v>0</v>
      </c>
      <c r="P63" s="81">
        <v>0</v>
      </c>
      <c r="Q63" s="81">
        <v>3786.4</v>
      </c>
      <c r="R63" s="81">
        <v>0</v>
      </c>
      <c r="S63" s="81">
        <v>0</v>
      </c>
      <c r="T63" s="81">
        <v>0</v>
      </c>
      <c r="U63" s="81">
        <v>0</v>
      </c>
      <c r="V63" s="81">
        <v>0</v>
      </c>
      <c r="W63" s="81">
        <v>0</v>
      </c>
      <c r="X63" s="81">
        <v>0</v>
      </c>
      <c r="Y63" s="81">
        <v>0</v>
      </c>
      <c r="Z63" s="81">
        <v>0</v>
      </c>
      <c r="AA63" s="81">
        <v>0</v>
      </c>
      <c r="AB63" s="81">
        <v>0</v>
      </c>
      <c r="AC63" s="81">
        <v>0</v>
      </c>
      <c r="AD63" s="81">
        <v>0</v>
      </c>
      <c r="AE63" s="81">
        <v>0</v>
      </c>
      <c r="AF63" s="81">
        <v>0</v>
      </c>
      <c r="AG63" s="81">
        <v>0</v>
      </c>
      <c r="AH63" s="81">
        <v>0</v>
      </c>
      <c r="AI63" s="81">
        <v>0</v>
      </c>
      <c r="AJ63" s="81">
        <v>0</v>
      </c>
      <c r="AK63" s="81">
        <v>0</v>
      </c>
      <c r="AL63" s="81">
        <v>0</v>
      </c>
      <c r="AM63" s="81">
        <v>0</v>
      </c>
      <c r="AN63" s="81">
        <v>0</v>
      </c>
      <c r="AO63" s="81">
        <v>0</v>
      </c>
      <c r="AP63" s="81">
        <v>0</v>
      </c>
      <c r="AQ63" s="81">
        <v>0</v>
      </c>
      <c r="AR63" s="81">
        <v>0</v>
      </c>
      <c r="AS63" s="81">
        <v>0</v>
      </c>
      <c r="AT63" s="81">
        <v>0</v>
      </c>
      <c r="AU63" s="81">
        <v>0</v>
      </c>
      <c r="AV63" s="81">
        <v>0</v>
      </c>
      <c r="AW63" s="81">
        <v>0</v>
      </c>
      <c r="AX63" s="81">
        <v>0</v>
      </c>
      <c r="AY63" s="81">
        <v>0</v>
      </c>
      <c r="AZ63" s="81">
        <v>0</v>
      </c>
      <c r="BA63" s="81">
        <v>0</v>
      </c>
      <c r="BB63" s="81">
        <v>0</v>
      </c>
      <c r="BC63" s="81">
        <v>0</v>
      </c>
      <c r="BD63" s="81">
        <v>0</v>
      </c>
      <c r="BE63" s="81">
        <v>0</v>
      </c>
      <c r="BF63" s="81">
        <v>0</v>
      </c>
      <c r="BG63" s="81">
        <v>0</v>
      </c>
      <c r="BH63" s="81">
        <v>0</v>
      </c>
      <c r="BI63" s="81">
        <v>0</v>
      </c>
      <c r="BJ63" s="81">
        <v>0</v>
      </c>
      <c r="BK63" s="81">
        <v>0</v>
      </c>
      <c r="BL63" s="81">
        <v>0</v>
      </c>
      <c r="BM63" s="81">
        <v>0</v>
      </c>
      <c r="BN63" s="81">
        <v>0</v>
      </c>
      <c r="BO63" s="81">
        <v>0</v>
      </c>
      <c r="BP63" s="81">
        <v>0</v>
      </c>
      <c r="BQ63" s="81">
        <v>0</v>
      </c>
      <c r="BR63" s="81">
        <v>0</v>
      </c>
      <c r="BS63" s="81">
        <v>0</v>
      </c>
      <c r="BT63" s="81">
        <v>0</v>
      </c>
      <c r="BU63" s="81">
        <v>0</v>
      </c>
      <c r="BV63" s="81">
        <v>0</v>
      </c>
      <c r="BW63" s="81">
        <v>0</v>
      </c>
      <c r="BX63" s="81">
        <v>0</v>
      </c>
      <c r="BY63" s="81">
        <v>0</v>
      </c>
      <c r="BZ63" s="81">
        <v>0</v>
      </c>
      <c r="CA63" s="81">
        <v>0</v>
      </c>
      <c r="CB63" s="81">
        <v>0</v>
      </c>
      <c r="CC63" s="81">
        <v>0</v>
      </c>
      <c r="CD63" s="81">
        <v>0</v>
      </c>
      <c r="CE63" s="81">
        <v>0</v>
      </c>
      <c r="CF63" s="81">
        <v>0</v>
      </c>
      <c r="CG63" s="81">
        <v>0</v>
      </c>
      <c r="CH63" s="81">
        <v>0</v>
      </c>
      <c r="CI63" s="81">
        <v>0</v>
      </c>
      <c r="CJ63" s="81">
        <v>0</v>
      </c>
      <c r="CK63" s="81">
        <v>0</v>
      </c>
      <c r="CL63" s="81">
        <v>0</v>
      </c>
      <c r="CM63" s="81">
        <v>0</v>
      </c>
      <c r="CN63" s="81">
        <v>0</v>
      </c>
      <c r="CO63" s="81">
        <v>0</v>
      </c>
      <c r="CP63" s="81">
        <v>0</v>
      </c>
      <c r="CQ63" s="81">
        <v>0</v>
      </c>
      <c r="CR63" s="81">
        <v>0</v>
      </c>
      <c r="CS63" s="81">
        <v>0</v>
      </c>
      <c r="CT63" s="81">
        <v>0</v>
      </c>
      <c r="CU63" s="81">
        <v>0</v>
      </c>
      <c r="CV63" s="81">
        <v>0</v>
      </c>
      <c r="CW63" s="81">
        <v>0</v>
      </c>
      <c r="CX63" s="81">
        <v>0</v>
      </c>
      <c r="CY63" s="81">
        <v>0</v>
      </c>
      <c r="CZ63" s="81">
        <v>0</v>
      </c>
      <c r="DA63" s="81">
        <v>0</v>
      </c>
      <c r="DB63" s="81">
        <v>0</v>
      </c>
      <c r="DC63" s="81">
        <v>0</v>
      </c>
      <c r="DD63" s="81">
        <v>0</v>
      </c>
      <c r="DE63" s="81">
        <v>0</v>
      </c>
      <c r="DF63" s="81">
        <v>0</v>
      </c>
      <c r="DG63" s="81">
        <v>0</v>
      </c>
      <c r="DH63" s="81">
        <v>0</v>
      </c>
      <c r="DI63" s="81">
        <v>0</v>
      </c>
    </row>
    <row r="64" spans="1:113" ht="19.5" customHeight="1">
      <c r="A64" s="79" t="s">
        <v>106</v>
      </c>
      <c r="B64" s="79" t="s">
        <v>102</v>
      </c>
      <c r="C64" s="79" t="s">
        <v>84</v>
      </c>
      <c r="D64" s="79" t="s">
        <v>108</v>
      </c>
      <c r="E64" s="80">
        <f t="shared" si="1"/>
        <v>320.21</v>
      </c>
      <c r="F64" s="80">
        <v>320.21</v>
      </c>
      <c r="G64" s="80">
        <v>0</v>
      </c>
      <c r="H64" s="80">
        <v>320.21</v>
      </c>
      <c r="I64" s="80">
        <v>0</v>
      </c>
      <c r="J64" s="80">
        <v>0</v>
      </c>
      <c r="K64" s="80">
        <v>0</v>
      </c>
      <c r="L64" s="80">
        <v>0</v>
      </c>
      <c r="M64" s="80">
        <v>0</v>
      </c>
      <c r="N64" s="80">
        <v>0</v>
      </c>
      <c r="O64" s="81">
        <v>0</v>
      </c>
      <c r="P64" s="81">
        <v>0</v>
      </c>
      <c r="Q64" s="81">
        <v>0</v>
      </c>
      <c r="R64" s="81">
        <v>0</v>
      </c>
      <c r="S64" s="81">
        <v>0</v>
      </c>
      <c r="T64" s="81">
        <v>0</v>
      </c>
      <c r="U64" s="81">
        <v>0</v>
      </c>
      <c r="V64" s="81">
        <v>0</v>
      </c>
      <c r="W64" s="81">
        <v>0</v>
      </c>
      <c r="X64" s="81">
        <v>0</v>
      </c>
      <c r="Y64" s="81">
        <v>0</v>
      </c>
      <c r="Z64" s="81">
        <v>0</v>
      </c>
      <c r="AA64" s="81">
        <v>0</v>
      </c>
      <c r="AB64" s="81">
        <v>0</v>
      </c>
      <c r="AC64" s="81">
        <v>0</v>
      </c>
      <c r="AD64" s="81">
        <v>0</v>
      </c>
      <c r="AE64" s="81">
        <v>0</v>
      </c>
      <c r="AF64" s="81">
        <v>0</v>
      </c>
      <c r="AG64" s="81">
        <v>0</v>
      </c>
      <c r="AH64" s="81">
        <v>0</v>
      </c>
      <c r="AI64" s="81">
        <v>0</v>
      </c>
      <c r="AJ64" s="81">
        <v>0</v>
      </c>
      <c r="AK64" s="81">
        <v>0</v>
      </c>
      <c r="AL64" s="81">
        <v>0</v>
      </c>
      <c r="AM64" s="81">
        <v>0</v>
      </c>
      <c r="AN64" s="81">
        <v>0</v>
      </c>
      <c r="AO64" s="81">
        <v>0</v>
      </c>
      <c r="AP64" s="81">
        <v>0</v>
      </c>
      <c r="AQ64" s="81">
        <v>0</v>
      </c>
      <c r="AR64" s="81">
        <v>0</v>
      </c>
      <c r="AS64" s="81">
        <v>0</v>
      </c>
      <c r="AT64" s="81">
        <v>0</v>
      </c>
      <c r="AU64" s="81">
        <v>0</v>
      </c>
      <c r="AV64" s="81">
        <v>0</v>
      </c>
      <c r="AW64" s="81">
        <v>0</v>
      </c>
      <c r="AX64" s="81">
        <v>0</v>
      </c>
      <c r="AY64" s="81">
        <v>0</v>
      </c>
      <c r="AZ64" s="81">
        <v>0</v>
      </c>
      <c r="BA64" s="81">
        <v>0</v>
      </c>
      <c r="BB64" s="81">
        <v>0</v>
      </c>
      <c r="BC64" s="81">
        <v>0</v>
      </c>
      <c r="BD64" s="81">
        <v>0</v>
      </c>
      <c r="BE64" s="81">
        <v>0</v>
      </c>
      <c r="BF64" s="81">
        <v>0</v>
      </c>
      <c r="BG64" s="81">
        <v>0</v>
      </c>
      <c r="BH64" s="81">
        <v>0</v>
      </c>
      <c r="BI64" s="81">
        <v>0</v>
      </c>
      <c r="BJ64" s="81">
        <v>0</v>
      </c>
      <c r="BK64" s="81">
        <v>0</v>
      </c>
      <c r="BL64" s="81">
        <v>0</v>
      </c>
      <c r="BM64" s="81">
        <v>0</v>
      </c>
      <c r="BN64" s="81">
        <v>0</v>
      </c>
      <c r="BO64" s="81">
        <v>0</v>
      </c>
      <c r="BP64" s="81">
        <v>0</v>
      </c>
      <c r="BQ64" s="81">
        <v>0</v>
      </c>
      <c r="BR64" s="81">
        <v>0</v>
      </c>
      <c r="BS64" s="81">
        <v>0</v>
      </c>
      <c r="BT64" s="81">
        <v>0</v>
      </c>
      <c r="BU64" s="81">
        <v>0</v>
      </c>
      <c r="BV64" s="81">
        <v>0</v>
      </c>
      <c r="BW64" s="81">
        <v>0</v>
      </c>
      <c r="BX64" s="81">
        <v>0</v>
      </c>
      <c r="BY64" s="81">
        <v>0</v>
      </c>
      <c r="BZ64" s="81">
        <v>0</v>
      </c>
      <c r="CA64" s="81">
        <v>0</v>
      </c>
      <c r="CB64" s="81">
        <v>0</v>
      </c>
      <c r="CC64" s="81">
        <v>0</v>
      </c>
      <c r="CD64" s="81">
        <v>0</v>
      </c>
      <c r="CE64" s="81">
        <v>0</v>
      </c>
      <c r="CF64" s="81">
        <v>0</v>
      </c>
      <c r="CG64" s="81">
        <v>0</v>
      </c>
      <c r="CH64" s="81">
        <v>0</v>
      </c>
      <c r="CI64" s="81">
        <v>0</v>
      </c>
      <c r="CJ64" s="81">
        <v>0</v>
      </c>
      <c r="CK64" s="81">
        <v>0</v>
      </c>
      <c r="CL64" s="81">
        <v>0</v>
      </c>
      <c r="CM64" s="81">
        <v>0</v>
      </c>
      <c r="CN64" s="81">
        <v>0</v>
      </c>
      <c r="CO64" s="81">
        <v>0</v>
      </c>
      <c r="CP64" s="81">
        <v>0</v>
      </c>
      <c r="CQ64" s="81">
        <v>0</v>
      </c>
      <c r="CR64" s="81">
        <v>0</v>
      </c>
      <c r="CS64" s="81">
        <v>0</v>
      </c>
      <c r="CT64" s="81">
        <v>0</v>
      </c>
      <c r="CU64" s="81">
        <v>0</v>
      </c>
      <c r="CV64" s="81">
        <v>0</v>
      </c>
      <c r="CW64" s="81">
        <v>0</v>
      </c>
      <c r="CX64" s="81">
        <v>0</v>
      </c>
      <c r="CY64" s="81">
        <v>0</v>
      </c>
      <c r="CZ64" s="81">
        <v>0</v>
      </c>
      <c r="DA64" s="81">
        <v>0</v>
      </c>
      <c r="DB64" s="81">
        <v>0</v>
      </c>
      <c r="DC64" s="81">
        <v>0</v>
      </c>
      <c r="DD64" s="81">
        <v>0</v>
      </c>
      <c r="DE64" s="81">
        <v>0</v>
      </c>
      <c r="DF64" s="81">
        <v>0</v>
      </c>
      <c r="DG64" s="81">
        <v>0</v>
      </c>
      <c r="DH64" s="81">
        <v>0</v>
      </c>
      <c r="DI64" s="81">
        <v>0</v>
      </c>
    </row>
    <row r="65" spans="1:113" ht="19.5" customHeight="1">
      <c r="A65" s="79" t="s">
        <v>38</v>
      </c>
      <c r="B65" s="79" t="s">
        <v>38</v>
      </c>
      <c r="C65" s="79" t="s">
        <v>38</v>
      </c>
      <c r="D65" s="79" t="s">
        <v>369</v>
      </c>
      <c r="E65" s="80">
        <f t="shared" si="1"/>
        <v>29.2</v>
      </c>
      <c r="F65" s="80">
        <v>0</v>
      </c>
      <c r="G65" s="80">
        <v>0</v>
      </c>
      <c r="H65" s="80">
        <v>0</v>
      </c>
      <c r="I65" s="80">
        <v>0</v>
      </c>
      <c r="J65" s="80">
        <v>0</v>
      </c>
      <c r="K65" s="80">
        <v>0</v>
      </c>
      <c r="L65" s="80">
        <v>0</v>
      </c>
      <c r="M65" s="80">
        <v>0</v>
      </c>
      <c r="N65" s="80">
        <v>0</v>
      </c>
      <c r="O65" s="81">
        <v>0</v>
      </c>
      <c r="P65" s="81">
        <v>0</v>
      </c>
      <c r="Q65" s="81">
        <v>0</v>
      </c>
      <c r="R65" s="81">
        <v>0</v>
      </c>
      <c r="S65" s="81">
        <v>0</v>
      </c>
      <c r="T65" s="81">
        <v>29.2</v>
      </c>
      <c r="U65" s="81">
        <v>0</v>
      </c>
      <c r="V65" s="81">
        <v>0</v>
      </c>
      <c r="W65" s="81">
        <v>0</v>
      </c>
      <c r="X65" s="81">
        <v>0</v>
      </c>
      <c r="Y65" s="81">
        <v>0</v>
      </c>
      <c r="Z65" s="81">
        <v>0</v>
      </c>
      <c r="AA65" s="81">
        <v>0</v>
      </c>
      <c r="AB65" s="81">
        <v>0</v>
      </c>
      <c r="AC65" s="81">
        <v>0</v>
      </c>
      <c r="AD65" s="81">
        <v>0</v>
      </c>
      <c r="AE65" s="81">
        <v>29.2</v>
      </c>
      <c r="AF65" s="81">
        <v>0</v>
      </c>
      <c r="AG65" s="81">
        <v>0</v>
      </c>
      <c r="AH65" s="81">
        <v>0</v>
      </c>
      <c r="AI65" s="81">
        <v>0</v>
      </c>
      <c r="AJ65" s="81">
        <v>0</v>
      </c>
      <c r="AK65" s="81">
        <v>0</v>
      </c>
      <c r="AL65" s="81">
        <v>0</v>
      </c>
      <c r="AM65" s="81">
        <v>0</v>
      </c>
      <c r="AN65" s="81">
        <v>0</v>
      </c>
      <c r="AO65" s="81">
        <v>0</v>
      </c>
      <c r="AP65" s="81">
        <v>0</v>
      </c>
      <c r="AQ65" s="81">
        <v>0</v>
      </c>
      <c r="AR65" s="81">
        <v>0</v>
      </c>
      <c r="AS65" s="81">
        <v>0</v>
      </c>
      <c r="AT65" s="81">
        <v>0</v>
      </c>
      <c r="AU65" s="81">
        <v>0</v>
      </c>
      <c r="AV65" s="81">
        <v>0</v>
      </c>
      <c r="AW65" s="81">
        <v>0</v>
      </c>
      <c r="AX65" s="81">
        <v>0</v>
      </c>
      <c r="AY65" s="81">
        <v>0</v>
      </c>
      <c r="AZ65" s="81">
        <v>0</v>
      </c>
      <c r="BA65" s="81">
        <v>0</v>
      </c>
      <c r="BB65" s="81">
        <v>0</v>
      </c>
      <c r="BC65" s="81">
        <v>0</v>
      </c>
      <c r="BD65" s="81">
        <v>0</v>
      </c>
      <c r="BE65" s="81">
        <v>0</v>
      </c>
      <c r="BF65" s="81">
        <v>0</v>
      </c>
      <c r="BG65" s="81">
        <v>0</v>
      </c>
      <c r="BH65" s="81">
        <v>0</v>
      </c>
      <c r="BI65" s="81">
        <v>0</v>
      </c>
      <c r="BJ65" s="81">
        <v>0</v>
      </c>
      <c r="BK65" s="81">
        <v>0</v>
      </c>
      <c r="BL65" s="81">
        <v>0</v>
      </c>
      <c r="BM65" s="81">
        <v>0</v>
      </c>
      <c r="BN65" s="81">
        <v>0</v>
      </c>
      <c r="BO65" s="81">
        <v>0</v>
      </c>
      <c r="BP65" s="81">
        <v>0</v>
      </c>
      <c r="BQ65" s="81">
        <v>0</v>
      </c>
      <c r="BR65" s="81">
        <v>0</v>
      </c>
      <c r="BS65" s="81">
        <v>0</v>
      </c>
      <c r="BT65" s="81">
        <v>0</v>
      </c>
      <c r="BU65" s="81">
        <v>0</v>
      </c>
      <c r="BV65" s="81">
        <v>0</v>
      </c>
      <c r="BW65" s="81">
        <v>0</v>
      </c>
      <c r="BX65" s="81">
        <v>0</v>
      </c>
      <c r="BY65" s="81">
        <v>0</v>
      </c>
      <c r="BZ65" s="81">
        <v>0</v>
      </c>
      <c r="CA65" s="81">
        <v>0</v>
      </c>
      <c r="CB65" s="81">
        <v>0</v>
      </c>
      <c r="CC65" s="81">
        <v>0</v>
      </c>
      <c r="CD65" s="81">
        <v>0</v>
      </c>
      <c r="CE65" s="81">
        <v>0</v>
      </c>
      <c r="CF65" s="81">
        <v>0</v>
      </c>
      <c r="CG65" s="81">
        <v>0</v>
      </c>
      <c r="CH65" s="81">
        <v>0</v>
      </c>
      <c r="CI65" s="81">
        <v>0</v>
      </c>
      <c r="CJ65" s="81">
        <v>0</v>
      </c>
      <c r="CK65" s="81">
        <v>0</v>
      </c>
      <c r="CL65" s="81">
        <v>0</v>
      </c>
      <c r="CM65" s="81">
        <v>0</v>
      </c>
      <c r="CN65" s="81">
        <v>0</v>
      </c>
      <c r="CO65" s="81">
        <v>0</v>
      </c>
      <c r="CP65" s="81">
        <v>0</v>
      </c>
      <c r="CQ65" s="81">
        <v>0</v>
      </c>
      <c r="CR65" s="81">
        <v>0</v>
      </c>
      <c r="CS65" s="81">
        <v>0</v>
      </c>
      <c r="CT65" s="81">
        <v>0</v>
      </c>
      <c r="CU65" s="81">
        <v>0</v>
      </c>
      <c r="CV65" s="81">
        <v>0</v>
      </c>
      <c r="CW65" s="81">
        <v>0</v>
      </c>
      <c r="CX65" s="81">
        <v>0</v>
      </c>
      <c r="CY65" s="81">
        <v>0</v>
      </c>
      <c r="CZ65" s="81">
        <v>0</v>
      </c>
      <c r="DA65" s="81">
        <v>0</v>
      </c>
      <c r="DB65" s="81">
        <v>0</v>
      </c>
      <c r="DC65" s="81">
        <v>0</v>
      </c>
      <c r="DD65" s="81">
        <v>0</v>
      </c>
      <c r="DE65" s="81">
        <v>0</v>
      </c>
      <c r="DF65" s="81">
        <v>0</v>
      </c>
      <c r="DG65" s="81">
        <v>0</v>
      </c>
      <c r="DH65" s="81">
        <v>0</v>
      </c>
      <c r="DI65" s="81">
        <v>0</v>
      </c>
    </row>
    <row r="66" spans="1:113" ht="19.5" customHeight="1">
      <c r="A66" s="79" t="s">
        <v>38</v>
      </c>
      <c r="B66" s="79" t="s">
        <v>38</v>
      </c>
      <c r="C66" s="79" t="s">
        <v>38</v>
      </c>
      <c r="D66" s="79" t="s">
        <v>474</v>
      </c>
      <c r="E66" s="80">
        <f t="shared" si="1"/>
        <v>29.2</v>
      </c>
      <c r="F66" s="80">
        <v>0</v>
      </c>
      <c r="G66" s="80">
        <v>0</v>
      </c>
      <c r="H66" s="80">
        <v>0</v>
      </c>
      <c r="I66" s="80">
        <v>0</v>
      </c>
      <c r="J66" s="80">
        <v>0</v>
      </c>
      <c r="K66" s="80">
        <v>0</v>
      </c>
      <c r="L66" s="80">
        <v>0</v>
      </c>
      <c r="M66" s="80">
        <v>0</v>
      </c>
      <c r="N66" s="80">
        <v>0</v>
      </c>
      <c r="O66" s="81">
        <v>0</v>
      </c>
      <c r="P66" s="81">
        <v>0</v>
      </c>
      <c r="Q66" s="81">
        <v>0</v>
      </c>
      <c r="R66" s="81">
        <v>0</v>
      </c>
      <c r="S66" s="81">
        <v>0</v>
      </c>
      <c r="T66" s="81">
        <v>29.2</v>
      </c>
      <c r="U66" s="81">
        <v>0</v>
      </c>
      <c r="V66" s="81">
        <v>0</v>
      </c>
      <c r="W66" s="81">
        <v>0</v>
      </c>
      <c r="X66" s="81">
        <v>0</v>
      </c>
      <c r="Y66" s="81">
        <v>0</v>
      </c>
      <c r="Z66" s="81">
        <v>0</v>
      </c>
      <c r="AA66" s="81">
        <v>0</v>
      </c>
      <c r="AB66" s="81">
        <v>0</v>
      </c>
      <c r="AC66" s="81">
        <v>0</v>
      </c>
      <c r="AD66" s="81">
        <v>0</v>
      </c>
      <c r="AE66" s="81">
        <v>29.2</v>
      </c>
      <c r="AF66" s="81">
        <v>0</v>
      </c>
      <c r="AG66" s="81">
        <v>0</v>
      </c>
      <c r="AH66" s="81">
        <v>0</v>
      </c>
      <c r="AI66" s="81">
        <v>0</v>
      </c>
      <c r="AJ66" s="81">
        <v>0</v>
      </c>
      <c r="AK66" s="81">
        <v>0</v>
      </c>
      <c r="AL66" s="81">
        <v>0</v>
      </c>
      <c r="AM66" s="81">
        <v>0</v>
      </c>
      <c r="AN66" s="81">
        <v>0</v>
      </c>
      <c r="AO66" s="81">
        <v>0</v>
      </c>
      <c r="AP66" s="81">
        <v>0</v>
      </c>
      <c r="AQ66" s="81">
        <v>0</v>
      </c>
      <c r="AR66" s="81">
        <v>0</v>
      </c>
      <c r="AS66" s="81">
        <v>0</v>
      </c>
      <c r="AT66" s="81">
        <v>0</v>
      </c>
      <c r="AU66" s="81">
        <v>0</v>
      </c>
      <c r="AV66" s="81">
        <v>0</v>
      </c>
      <c r="AW66" s="81">
        <v>0</v>
      </c>
      <c r="AX66" s="81">
        <v>0</v>
      </c>
      <c r="AY66" s="81">
        <v>0</v>
      </c>
      <c r="AZ66" s="81">
        <v>0</v>
      </c>
      <c r="BA66" s="81">
        <v>0</v>
      </c>
      <c r="BB66" s="81">
        <v>0</v>
      </c>
      <c r="BC66" s="81">
        <v>0</v>
      </c>
      <c r="BD66" s="81">
        <v>0</v>
      </c>
      <c r="BE66" s="81">
        <v>0</v>
      </c>
      <c r="BF66" s="81">
        <v>0</v>
      </c>
      <c r="BG66" s="81">
        <v>0</v>
      </c>
      <c r="BH66" s="81">
        <v>0</v>
      </c>
      <c r="BI66" s="81">
        <v>0</v>
      </c>
      <c r="BJ66" s="81">
        <v>0</v>
      </c>
      <c r="BK66" s="81">
        <v>0</v>
      </c>
      <c r="BL66" s="81">
        <v>0</v>
      </c>
      <c r="BM66" s="81">
        <v>0</v>
      </c>
      <c r="BN66" s="81">
        <v>0</v>
      </c>
      <c r="BO66" s="81">
        <v>0</v>
      </c>
      <c r="BP66" s="81">
        <v>0</v>
      </c>
      <c r="BQ66" s="81">
        <v>0</v>
      </c>
      <c r="BR66" s="81">
        <v>0</v>
      </c>
      <c r="BS66" s="81">
        <v>0</v>
      </c>
      <c r="BT66" s="81">
        <v>0</v>
      </c>
      <c r="BU66" s="81">
        <v>0</v>
      </c>
      <c r="BV66" s="81">
        <v>0</v>
      </c>
      <c r="BW66" s="81">
        <v>0</v>
      </c>
      <c r="BX66" s="81">
        <v>0</v>
      </c>
      <c r="BY66" s="81">
        <v>0</v>
      </c>
      <c r="BZ66" s="81">
        <v>0</v>
      </c>
      <c r="CA66" s="81">
        <v>0</v>
      </c>
      <c r="CB66" s="81">
        <v>0</v>
      </c>
      <c r="CC66" s="81">
        <v>0</v>
      </c>
      <c r="CD66" s="81">
        <v>0</v>
      </c>
      <c r="CE66" s="81">
        <v>0</v>
      </c>
      <c r="CF66" s="81">
        <v>0</v>
      </c>
      <c r="CG66" s="81">
        <v>0</v>
      </c>
      <c r="CH66" s="81">
        <v>0</v>
      </c>
      <c r="CI66" s="81">
        <v>0</v>
      </c>
      <c r="CJ66" s="81">
        <v>0</v>
      </c>
      <c r="CK66" s="81">
        <v>0</v>
      </c>
      <c r="CL66" s="81">
        <v>0</v>
      </c>
      <c r="CM66" s="81">
        <v>0</v>
      </c>
      <c r="CN66" s="81">
        <v>0</v>
      </c>
      <c r="CO66" s="81">
        <v>0</v>
      </c>
      <c r="CP66" s="81">
        <v>0</v>
      </c>
      <c r="CQ66" s="81">
        <v>0</v>
      </c>
      <c r="CR66" s="81">
        <v>0</v>
      </c>
      <c r="CS66" s="81">
        <v>0</v>
      </c>
      <c r="CT66" s="81">
        <v>0</v>
      </c>
      <c r="CU66" s="81">
        <v>0</v>
      </c>
      <c r="CV66" s="81">
        <v>0</v>
      </c>
      <c r="CW66" s="81">
        <v>0</v>
      </c>
      <c r="CX66" s="81">
        <v>0</v>
      </c>
      <c r="CY66" s="81">
        <v>0</v>
      </c>
      <c r="CZ66" s="81">
        <v>0</v>
      </c>
      <c r="DA66" s="81">
        <v>0</v>
      </c>
      <c r="DB66" s="81">
        <v>0</v>
      </c>
      <c r="DC66" s="81">
        <v>0</v>
      </c>
      <c r="DD66" s="81">
        <v>0</v>
      </c>
      <c r="DE66" s="81">
        <v>0</v>
      </c>
      <c r="DF66" s="81">
        <v>0</v>
      </c>
      <c r="DG66" s="81">
        <v>0</v>
      </c>
      <c r="DH66" s="81">
        <v>0</v>
      </c>
      <c r="DI66" s="81">
        <v>0</v>
      </c>
    </row>
    <row r="67" spans="1:113" ht="19.5" customHeight="1">
      <c r="A67" s="79" t="s">
        <v>109</v>
      </c>
      <c r="B67" s="79" t="s">
        <v>85</v>
      </c>
      <c r="C67" s="79" t="s">
        <v>93</v>
      </c>
      <c r="D67" s="79" t="s">
        <v>110</v>
      </c>
      <c r="E67" s="80">
        <f t="shared" si="1"/>
        <v>29.2</v>
      </c>
      <c r="F67" s="80">
        <v>0</v>
      </c>
      <c r="G67" s="80">
        <v>0</v>
      </c>
      <c r="H67" s="80">
        <v>0</v>
      </c>
      <c r="I67" s="80">
        <v>0</v>
      </c>
      <c r="J67" s="80">
        <v>0</v>
      </c>
      <c r="K67" s="80">
        <v>0</v>
      </c>
      <c r="L67" s="80">
        <v>0</v>
      </c>
      <c r="M67" s="80">
        <v>0</v>
      </c>
      <c r="N67" s="80">
        <v>0</v>
      </c>
      <c r="O67" s="81">
        <v>0</v>
      </c>
      <c r="P67" s="81">
        <v>0</v>
      </c>
      <c r="Q67" s="81">
        <v>0</v>
      </c>
      <c r="R67" s="81">
        <v>0</v>
      </c>
      <c r="S67" s="81">
        <v>0</v>
      </c>
      <c r="T67" s="81">
        <v>29.2</v>
      </c>
      <c r="U67" s="81">
        <v>0</v>
      </c>
      <c r="V67" s="81">
        <v>0</v>
      </c>
      <c r="W67" s="81">
        <v>0</v>
      </c>
      <c r="X67" s="81">
        <v>0</v>
      </c>
      <c r="Y67" s="81">
        <v>0</v>
      </c>
      <c r="Z67" s="81">
        <v>0</v>
      </c>
      <c r="AA67" s="81">
        <v>0</v>
      </c>
      <c r="AB67" s="81">
        <v>0</v>
      </c>
      <c r="AC67" s="81">
        <v>0</v>
      </c>
      <c r="AD67" s="81">
        <v>0</v>
      </c>
      <c r="AE67" s="81">
        <v>29.2</v>
      </c>
      <c r="AF67" s="81">
        <v>0</v>
      </c>
      <c r="AG67" s="81">
        <v>0</v>
      </c>
      <c r="AH67" s="81">
        <v>0</v>
      </c>
      <c r="AI67" s="81">
        <v>0</v>
      </c>
      <c r="AJ67" s="81">
        <v>0</v>
      </c>
      <c r="AK67" s="81">
        <v>0</v>
      </c>
      <c r="AL67" s="81">
        <v>0</v>
      </c>
      <c r="AM67" s="81">
        <v>0</v>
      </c>
      <c r="AN67" s="81">
        <v>0</v>
      </c>
      <c r="AO67" s="81">
        <v>0</v>
      </c>
      <c r="AP67" s="81">
        <v>0</v>
      </c>
      <c r="AQ67" s="81">
        <v>0</v>
      </c>
      <c r="AR67" s="81">
        <v>0</v>
      </c>
      <c r="AS67" s="81">
        <v>0</v>
      </c>
      <c r="AT67" s="81">
        <v>0</v>
      </c>
      <c r="AU67" s="81">
        <v>0</v>
      </c>
      <c r="AV67" s="81">
        <v>0</v>
      </c>
      <c r="AW67" s="81">
        <v>0</v>
      </c>
      <c r="AX67" s="81">
        <v>0</v>
      </c>
      <c r="AY67" s="81">
        <v>0</v>
      </c>
      <c r="AZ67" s="81">
        <v>0</v>
      </c>
      <c r="BA67" s="81">
        <v>0</v>
      </c>
      <c r="BB67" s="81">
        <v>0</v>
      </c>
      <c r="BC67" s="81">
        <v>0</v>
      </c>
      <c r="BD67" s="81">
        <v>0</v>
      </c>
      <c r="BE67" s="81">
        <v>0</v>
      </c>
      <c r="BF67" s="81">
        <v>0</v>
      </c>
      <c r="BG67" s="81">
        <v>0</v>
      </c>
      <c r="BH67" s="81">
        <v>0</v>
      </c>
      <c r="BI67" s="81">
        <v>0</v>
      </c>
      <c r="BJ67" s="81">
        <v>0</v>
      </c>
      <c r="BK67" s="81">
        <v>0</v>
      </c>
      <c r="BL67" s="81">
        <v>0</v>
      </c>
      <c r="BM67" s="81">
        <v>0</v>
      </c>
      <c r="BN67" s="81">
        <v>0</v>
      </c>
      <c r="BO67" s="81">
        <v>0</v>
      </c>
      <c r="BP67" s="81">
        <v>0</v>
      </c>
      <c r="BQ67" s="81">
        <v>0</v>
      </c>
      <c r="BR67" s="81">
        <v>0</v>
      </c>
      <c r="BS67" s="81">
        <v>0</v>
      </c>
      <c r="BT67" s="81">
        <v>0</v>
      </c>
      <c r="BU67" s="81">
        <v>0</v>
      </c>
      <c r="BV67" s="81">
        <v>0</v>
      </c>
      <c r="BW67" s="81">
        <v>0</v>
      </c>
      <c r="BX67" s="81">
        <v>0</v>
      </c>
      <c r="BY67" s="81">
        <v>0</v>
      </c>
      <c r="BZ67" s="81">
        <v>0</v>
      </c>
      <c r="CA67" s="81">
        <v>0</v>
      </c>
      <c r="CB67" s="81">
        <v>0</v>
      </c>
      <c r="CC67" s="81">
        <v>0</v>
      </c>
      <c r="CD67" s="81">
        <v>0</v>
      </c>
      <c r="CE67" s="81">
        <v>0</v>
      </c>
      <c r="CF67" s="81">
        <v>0</v>
      </c>
      <c r="CG67" s="81">
        <v>0</v>
      </c>
      <c r="CH67" s="81">
        <v>0</v>
      </c>
      <c r="CI67" s="81">
        <v>0</v>
      </c>
      <c r="CJ67" s="81">
        <v>0</v>
      </c>
      <c r="CK67" s="81">
        <v>0</v>
      </c>
      <c r="CL67" s="81">
        <v>0</v>
      </c>
      <c r="CM67" s="81">
        <v>0</v>
      </c>
      <c r="CN67" s="81">
        <v>0</v>
      </c>
      <c r="CO67" s="81">
        <v>0</v>
      </c>
      <c r="CP67" s="81">
        <v>0</v>
      </c>
      <c r="CQ67" s="81">
        <v>0</v>
      </c>
      <c r="CR67" s="81">
        <v>0</v>
      </c>
      <c r="CS67" s="81">
        <v>0</v>
      </c>
      <c r="CT67" s="81">
        <v>0</v>
      </c>
      <c r="CU67" s="81">
        <v>0</v>
      </c>
      <c r="CV67" s="81">
        <v>0</v>
      </c>
      <c r="CW67" s="81">
        <v>0</v>
      </c>
      <c r="CX67" s="81">
        <v>0</v>
      </c>
      <c r="CY67" s="81">
        <v>0</v>
      </c>
      <c r="CZ67" s="81">
        <v>0</v>
      </c>
      <c r="DA67" s="81">
        <v>0</v>
      </c>
      <c r="DB67" s="81">
        <v>0</v>
      </c>
      <c r="DC67" s="81">
        <v>0</v>
      </c>
      <c r="DD67" s="81">
        <v>0</v>
      </c>
      <c r="DE67" s="81">
        <v>0</v>
      </c>
      <c r="DF67" s="81">
        <v>0</v>
      </c>
      <c r="DG67" s="81">
        <v>0</v>
      </c>
      <c r="DH67" s="81">
        <v>0</v>
      </c>
      <c r="DI67" s="81">
        <v>0</v>
      </c>
    </row>
    <row r="68" spans="1:113" ht="19.5" customHeight="1">
      <c r="A68" s="79" t="s">
        <v>38</v>
      </c>
      <c r="B68" s="79" t="s">
        <v>38</v>
      </c>
      <c r="C68" s="79" t="s">
        <v>38</v>
      </c>
      <c r="D68" s="79" t="s">
        <v>475</v>
      </c>
      <c r="E68" s="80">
        <f t="shared" si="1"/>
        <v>77.69</v>
      </c>
      <c r="F68" s="80">
        <v>0</v>
      </c>
      <c r="G68" s="80">
        <v>0</v>
      </c>
      <c r="H68" s="80">
        <v>0</v>
      </c>
      <c r="I68" s="80">
        <v>0</v>
      </c>
      <c r="J68" s="80">
        <v>0</v>
      </c>
      <c r="K68" s="80">
        <v>0</v>
      </c>
      <c r="L68" s="80">
        <v>0</v>
      </c>
      <c r="M68" s="80">
        <v>0</v>
      </c>
      <c r="N68" s="80">
        <v>0</v>
      </c>
      <c r="O68" s="81">
        <v>0</v>
      </c>
      <c r="P68" s="81">
        <v>0</v>
      </c>
      <c r="Q68" s="81">
        <v>0</v>
      </c>
      <c r="R68" s="81">
        <v>0</v>
      </c>
      <c r="S68" s="81">
        <v>0</v>
      </c>
      <c r="T68" s="81">
        <v>0</v>
      </c>
      <c r="U68" s="81">
        <v>0</v>
      </c>
      <c r="V68" s="81">
        <v>0</v>
      </c>
      <c r="W68" s="81">
        <v>0</v>
      </c>
      <c r="X68" s="81">
        <v>0</v>
      </c>
      <c r="Y68" s="81">
        <v>0</v>
      </c>
      <c r="Z68" s="81">
        <v>0</v>
      </c>
      <c r="AA68" s="81">
        <v>0</v>
      </c>
      <c r="AB68" s="81">
        <v>0</v>
      </c>
      <c r="AC68" s="81">
        <v>0</v>
      </c>
      <c r="AD68" s="81">
        <v>0</v>
      </c>
      <c r="AE68" s="81">
        <v>0</v>
      </c>
      <c r="AF68" s="81">
        <v>0</v>
      </c>
      <c r="AG68" s="81">
        <v>0</v>
      </c>
      <c r="AH68" s="81">
        <v>0</v>
      </c>
      <c r="AI68" s="81">
        <v>0</v>
      </c>
      <c r="AJ68" s="81">
        <v>0</v>
      </c>
      <c r="AK68" s="81">
        <v>0</v>
      </c>
      <c r="AL68" s="81">
        <v>0</v>
      </c>
      <c r="AM68" s="81">
        <v>0</v>
      </c>
      <c r="AN68" s="81">
        <v>0</v>
      </c>
      <c r="AO68" s="81">
        <v>0</v>
      </c>
      <c r="AP68" s="81">
        <v>0</v>
      </c>
      <c r="AQ68" s="81">
        <v>0</v>
      </c>
      <c r="AR68" s="81">
        <v>0</v>
      </c>
      <c r="AS68" s="81">
        <v>0</v>
      </c>
      <c r="AT68" s="81">
        <v>0</v>
      </c>
      <c r="AU68" s="81">
        <v>0</v>
      </c>
      <c r="AV68" s="81">
        <v>0</v>
      </c>
      <c r="AW68" s="81">
        <v>0</v>
      </c>
      <c r="AX68" s="81">
        <v>0</v>
      </c>
      <c r="AY68" s="81">
        <v>0</v>
      </c>
      <c r="AZ68" s="81">
        <v>0</v>
      </c>
      <c r="BA68" s="81">
        <v>0</v>
      </c>
      <c r="BB68" s="81">
        <v>0</v>
      </c>
      <c r="BC68" s="81">
        <v>0</v>
      </c>
      <c r="BD68" s="81">
        <v>0</v>
      </c>
      <c r="BE68" s="81">
        <v>0</v>
      </c>
      <c r="BF68" s="81">
        <v>0</v>
      </c>
      <c r="BG68" s="81">
        <v>0</v>
      </c>
      <c r="BH68" s="81">
        <v>77.69</v>
      </c>
      <c r="BI68" s="81">
        <v>77.69</v>
      </c>
      <c r="BJ68" s="81">
        <v>0</v>
      </c>
      <c r="BK68" s="81">
        <v>0</v>
      </c>
      <c r="BL68" s="81">
        <v>0</v>
      </c>
      <c r="BM68" s="81">
        <v>0</v>
      </c>
      <c r="BN68" s="81">
        <v>0</v>
      </c>
      <c r="BO68" s="81">
        <v>0</v>
      </c>
      <c r="BP68" s="81">
        <v>0</v>
      </c>
      <c r="BQ68" s="81">
        <v>0</v>
      </c>
      <c r="BR68" s="81">
        <v>0</v>
      </c>
      <c r="BS68" s="81">
        <v>0</v>
      </c>
      <c r="BT68" s="81">
        <v>0</v>
      </c>
      <c r="BU68" s="81">
        <v>0</v>
      </c>
      <c r="BV68" s="81">
        <v>0</v>
      </c>
      <c r="BW68" s="81">
        <v>0</v>
      </c>
      <c r="BX68" s="81">
        <v>0</v>
      </c>
      <c r="BY68" s="81">
        <v>0</v>
      </c>
      <c r="BZ68" s="81">
        <v>0</v>
      </c>
      <c r="CA68" s="81">
        <v>0</v>
      </c>
      <c r="CB68" s="81">
        <v>0</v>
      </c>
      <c r="CC68" s="81">
        <v>0</v>
      </c>
      <c r="CD68" s="81">
        <v>0</v>
      </c>
      <c r="CE68" s="81">
        <v>0</v>
      </c>
      <c r="CF68" s="81">
        <v>0</v>
      </c>
      <c r="CG68" s="81">
        <v>0</v>
      </c>
      <c r="CH68" s="81">
        <v>0</v>
      </c>
      <c r="CI68" s="81">
        <v>0</v>
      </c>
      <c r="CJ68" s="81">
        <v>0</v>
      </c>
      <c r="CK68" s="81">
        <v>0</v>
      </c>
      <c r="CL68" s="81">
        <v>0</v>
      </c>
      <c r="CM68" s="81">
        <v>0</v>
      </c>
      <c r="CN68" s="81">
        <v>0</v>
      </c>
      <c r="CO68" s="81">
        <v>0</v>
      </c>
      <c r="CP68" s="81">
        <v>0</v>
      </c>
      <c r="CQ68" s="81">
        <v>0</v>
      </c>
      <c r="CR68" s="81">
        <v>0</v>
      </c>
      <c r="CS68" s="81">
        <v>0</v>
      </c>
      <c r="CT68" s="81">
        <v>0</v>
      </c>
      <c r="CU68" s="81">
        <v>0</v>
      </c>
      <c r="CV68" s="81">
        <v>0</v>
      </c>
      <c r="CW68" s="81">
        <v>0</v>
      </c>
      <c r="CX68" s="81">
        <v>0</v>
      </c>
      <c r="CY68" s="81">
        <v>0</v>
      </c>
      <c r="CZ68" s="81">
        <v>0</v>
      </c>
      <c r="DA68" s="81">
        <v>0</v>
      </c>
      <c r="DB68" s="81">
        <v>0</v>
      </c>
      <c r="DC68" s="81">
        <v>0</v>
      </c>
      <c r="DD68" s="81">
        <v>0</v>
      </c>
      <c r="DE68" s="81">
        <v>0</v>
      </c>
      <c r="DF68" s="81">
        <v>0</v>
      </c>
      <c r="DG68" s="81">
        <v>0</v>
      </c>
      <c r="DH68" s="81">
        <v>0</v>
      </c>
      <c r="DI68" s="81">
        <v>0</v>
      </c>
    </row>
    <row r="69" spans="1:113" ht="19.5" customHeight="1">
      <c r="A69" s="79" t="s">
        <v>38</v>
      </c>
      <c r="B69" s="79" t="s">
        <v>38</v>
      </c>
      <c r="C69" s="79" t="s">
        <v>38</v>
      </c>
      <c r="D69" s="79" t="s">
        <v>476</v>
      </c>
      <c r="E69" s="80">
        <f t="shared" si="1"/>
        <v>77.69</v>
      </c>
      <c r="F69" s="80">
        <v>0</v>
      </c>
      <c r="G69" s="80">
        <v>0</v>
      </c>
      <c r="H69" s="80">
        <v>0</v>
      </c>
      <c r="I69" s="80">
        <v>0</v>
      </c>
      <c r="J69" s="80">
        <v>0</v>
      </c>
      <c r="K69" s="80">
        <v>0</v>
      </c>
      <c r="L69" s="80">
        <v>0</v>
      </c>
      <c r="M69" s="80">
        <v>0</v>
      </c>
      <c r="N69" s="80">
        <v>0</v>
      </c>
      <c r="O69" s="81">
        <v>0</v>
      </c>
      <c r="P69" s="81">
        <v>0</v>
      </c>
      <c r="Q69" s="81">
        <v>0</v>
      </c>
      <c r="R69" s="81">
        <v>0</v>
      </c>
      <c r="S69" s="81">
        <v>0</v>
      </c>
      <c r="T69" s="81">
        <v>0</v>
      </c>
      <c r="U69" s="81">
        <v>0</v>
      </c>
      <c r="V69" s="81">
        <v>0</v>
      </c>
      <c r="W69" s="81">
        <v>0</v>
      </c>
      <c r="X69" s="81">
        <v>0</v>
      </c>
      <c r="Y69" s="81">
        <v>0</v>
      </c>
      <c r="Z69" s="81">
        <v>0</v>
      </c>
      <c r="AA69" s="81">
        <v>0</v>
      </c>
      <c r="AB69" s="81">
        <v>0</v>
      </c>
      <c r="AC69" s="81">
        <v>0</v>
      </c>
      <c r="AD69" s="81">
        <v>0</v>
      </c>
      <c r="AE69" s="81">
        <v>0</v>
      </c>
      <c r="AF69" s="81">
        <v>0</v>
      </c>
      <c r="AG69" s="81">
        <v>0</v>
      </c>
      <c r="AH69" s="81">
        <v>0</v>
      </c>
      <c r="AI69" s="81">
        <v>0</v>
      </c>
      <c r="AJ69" s="81">
        <v>0</v>
      </c>
      <c r="AK69" s="81">
        <v>0</v>
      </c>
      <c r="AL69" s="81">
        <v>0</v>
      </c>
      <c r="AM69" s="81">
        <v>0</v>
      </c>
      <c r="AN69" s="81">
        <v>0</v>
      </c>
      <c r="AO69" s="81">
        <v>0</v>
      </c>
      <c r="AP69" s="81">
        <v>0</v>
      </c>
      <c r="AQ69" s="81">
        <v>0</v>
      </c>
      <c r="AR69" s="81">
        <v>0</v>
      </c>
      <c r="AS69" s="81">
        <v>0</v>
      </c>
      <c r="AT69" s="81">
        <v>0</v>
      </c>
      <c r="AU69" s="81">
        <v>0</v>
      </c>
      <c r="AV69" s="81">
        <v>0</v>
      </c>
      <c r="AW69" s="81">
        <v>0</v>
      </c>
      <c r="AX69" s="81">
        <v>0</v>
      </c>
      <c r="AY69" s="81">
        <v>0</v>
      </c>
      <c r="AZ69" s="81">
        <v>0</v>
      </c>
      <c r="BA69" s="81">
        <v>0</v>
      </c>
      <c r="BB69" s="81">
        <v>0</v>
      </c>
      <c r="BC69" s="81">
        <v>0</v>
      </c>
      <c r="BD69" s="81">
        <v>0</v>
      </c>
      <c r="BE69" s="81">
        <v>0</v>
      </c>
      <c r="BF69" s="81">
        <v>0</v>
      </c>
      <c r="BG69" s="81">
        <v>0</v>
      </c>
      <c r="BH69" s="81">
        <v>77.69</v>
      </c>
      <c r="BI69" s="81">
        <v>77.69</v>
      </c>
      <c r="BJ69" s="81">
        <v>0</v>
      </c>
      <c r="BK69" s="81">
        <v>0</v>
      </c>
      <c r="BL69" s="81">
        <v>0</v>
      </c>
      <c r="BM69" s="81">
        <v>0</v>
      </c>
      <c r="BN69" s="81">
        <v>0</v>
      </c>
      <c r="BO69" s="81">
        <v>0</v>
      </c>
      <c r="BP69" s="81">
        <v>0</v>
      </c>
      <c r="BQ69" s="81">
        <v>0</v>
      </c>
      <c r="BR69" s="81">
        <v>0</v>
      </c>
      <c r="BS69" s="81">
        <v>0</v>
      </c>
      <c r="BT69" s="81">
        <v>0</v>
      </c>
      <c r="BU69" s="81">
        <v>0</v>
      </c>
      <c r="BV69" s="81">
        <v>0</v>
      </c>
      <c r="BW69" s="81">
        <v>0</v>
      </c>
      <c r="BX69" s="81">
        <v>0</v>
      </c>
      <c r="BY69" s="81">
        <v>0</v>
      </c>
      <c r="BZ69" s="81">
        <v>0</v>
      </c>
      <c r="CA69" s="81">
        <v>0</v>
      </c>
      <c r="CB69" s="81">
        <v>0</v>
      </c>
      <c r="CC69" s="81">
        <v>0</v>
      </c>
      <c r="CD69" s="81">
        <v>0</v>
      </c>
      <c r="CE69" s="81">
        <v>0</v>
      </c>
      <c r="CF69" s="81">
        <v>0</v>
      </c>
      <c r="CG69" s="81">
        <v>0</v>
      </c>
      <c r="CH69" s="81">
        <v>0</v>
      </c>
      <c r="CI69" s="81">
        <v>0</v>
      </c>
      <c r="CJ69" s="81">
        <v>0</v>
      </c>
      <c r="CK69" s="81">
        <v>0</v>
      </c>
      <c r="CL69" s="81">
        <v>0</v>
      </c>
      <c r="CM69" s="81">
        <v>0</v>
      </c>
      <c r="CN69" s="81">
        <v>0</v>
      </c>
      <c r="CO69" s="81">
        <v>0</v>
      </c>
      <c r="CP69" s="81">
        <v>0</v>
      </c>
      <c r="CQ69" s="81">
        <v>0</v>
      </c>
      <c r="CR69" s="81">
        <v>0</v>
      </c>
      <c r="CS69" s="81">
        <v>0</v>
      </c>
      <c r="CT69" s="81">
        <v>0</v>
      </c>
      <c r="CU69" s="81">
        <v>0</v>
      </c>
      <c r="CV69" s="81">
        <v>0</v>
      </c>
      <c r="CW69" s="81">
        <v>0</v>
      </c>
      <c r="CX69" s="81">
        <v>0</v>
      </c>
      <c r="CY69" s="81">
        <v>0</v>
      </c>
      <c r="CZ69" s="81">
        <v>0</v>
      </c>
      <c r="DA69" s="81">
        <v>0</v>
      </c>
      <c r="DB69" s="81">
        <v>0</v>
      </c>
      <c r="DC69" s="81">
        <v>0</v>
      </c>
      <c r="DD69" s="81">
        <v>0</v>
      </c>
      <c r="DE69" s="81">
        <v>0</v>
      </c>
      <c r="DF69" s="81">
        <v>0</v>
      </c>
      <c r="DG69" s="81">
        <v>0</v>
      </c>
      <c r="DH69" s="81">
        <v>0</v>
      </c>
      <c r="DI69" s="81">
        <v>0</v>
      </c>
    </row>
    <row r="70" spans="1:113" ht="19.5" customHeight="1">
      <c r="A70" s="79" t="s">
        <v>251</v>
      </c>
      <c r="B70" s="79" t="s">
        <v>84</v>
      </c>
      <c r="C70" s="79" t="s">
        <v>93</v>
      </c>
      <c r="D70" s="79" t="s">
        <v>252</v>
      </c>
      <c r="E70" s="80">
        <f t="shared" si="1"/>
        <v>77.69</v>
      </c>
      <c r="F70" s="80">
        <v>0</v>
      </c>
      <c r="G70" s="80">
        <v>0</v>
      </c>
      <c r="H70" s="80">
        <v>0</v>
      </c>
      <c r="I70" s="80">
        <v>0</v>
      </c>
      <c r="J70" s="80">
        <v>0</v>
      </c>
      <c r="K70" s="80">
        <v>0</v>
      </c>
      <c r="L70" s="80">
        <v>0</v>
      </c>
      <c r="M70" s="80">
        <v>0</v>
      </c>
      <c r="N70" s="80">
        <v>0</v>
      </c>
      <c r="O70" s="81">
        <v>0</v>
      </c>
      <c r="P70" s="81">
        <v>0</v>
      </c>
      <c r="Q70" s="81">
        <v>0</v>
      </c>
      <c r="R70" s="81">
        <v>0</v>
      </c>
      <c r="S70" s="81">
        <v>0</v>
      </c>
      <c r="T70" s="81">
        <v>0</v>
      </c>
      <c r="U70" s="81">
        <v>0</v>
      </c>
      <c r="V70" s="81">
        <v>0</v>
      </c>
      <c r="W70" s="81">
        <v>0</v>
      </c>
      <c r="X70" s="81">
        <v>0</v>
      </c>
      <c r="Y70" s="81">
        <v>0</v>
      </c>
      <c r="Z70" s="81">
        <v>0</v>
      </c>
      <c r="AA70" s="81">
        <v>0</v>
      </c>
      <c r="AB70" s="81">
        <v>0</v>
      </c>
      <c r="AC70" s="81">
        <v>0</v>
      </c>
      <c r="AD70" s="81">
        <v>0</v>
      </c>
      <c r="AE70" s="81">
        <v>0</v>
      </c>
      <c r="AF70" s="81">
        <v>0</v>
      </c>
      <c r="AG70" s="81">
        <v>0</v>
      </c>
      <c r="AH70" s="81">
        <v>0</v>
      </c>
      <c r="AI70" s="81">
        <v>0</v>
      </c>
      <c r="AJ70" s="81">
        <v>0</v>
      </c>
      <c r="AK70" s="81">
        <v>0</v>
      </c>
      <c r="AL70" s="81">
        <v>0</v>
      </c>
      <c r="AM70" s="81">
        <v>0</v>
      </c>
      <c r="AN70" s="81">
        <v>0</v>
      </c>
      <c r="AO70" s="81">
        <v>0</v>
      </c>
      <c r="AP70" s="81">
        <v>0</v>
      </c>
      <c r="AQ70" s="81">
        <v>0</v>
      </c>
      <c r="AR70" s="81">
        <v>0</v>
      </c>
      <c r="AS70" s="81">
        <v>0</v>
      </c>
      <c r="AT70" s="81">
        <v>0</v>
      </c>
      <c r="AU70" s="81">
        <v>0</v>
      </c>
      <c r="AV70" s="81">
        <v>0</v>
      </c>
      <c r="AW70" s="81">
        <v>0</v>
      </c>
      <c r="AX70" s="81">
        <v>0</v>
      </c>
      <c r="AY70" s="81">
        <v>0</v>
      </c>
      <c r="AZ70" s="81">
        <v>0</v>
      </c>
      <c r="BA70" s="81">
        <v>0</v>
      </c>
      <c r="BB70" s="81">
        <v>0</v>
      </c>
      <c r="BC70" s="81">
        <v>0</v>
      </c>
      <c r="BD70" s="81">
        <v>0</v>
      </c>
      <c r="BE70" s="81">
        <v>0</v>
      </c>
      <c r="BF70" s="81">
        <v>0</v>
      </c>
      <c r="BG70" s="81">
        <v>0</v>
      </c>
      <c r="BH70" s="81">
        <v>77.69</v>
      </c>
      <c r="BI70" s="81">
        <v>77.69</v>
      </c>
      <c r="BJ70" s="81">
        <v>0</v>
      </c>
      <c r="BK70" s="81">
        <v>0</v>
      </c>
      <c r="BL70" s="81">
        <v>0</v>
      </c>
      <c r="BM70" s="81">
        <v>0</v>
      </c>
      <c r="BN70" s="81">
        <v>0</v>
      </c>
      <c r="BO70" s="81">
        <v>0</v>
      </c>
      <c r="BP70" s="81">
        <v>0</v>
      </c>
      <c r="BQ70" s="81">
        <v>0</v>
      </c>
      <c r="BR70" s="81">
        <v>0</v>
      </c>
      <c r="BS70" s="81">
        <v>0</v>
      </c>
      <c r="BT70" s="81">
        <v>0</v>
      </c>
      <c r="BU70" s="81">
        <v>0</v>
      </c>
      <c r="BV70" s="81">
        <v>0</v>
      </c>
      <c r="BW70" s="81">
        <v>0</v>
      </c>
      <c r="BX70" s="81">
        <v>0</v>
      </c>
      <c r="BY70" s="81">
        <v>0</v>
      </c>
      <c r="BZ70" s="81">
        <v>0</v>
      </c>
      <c r="CA70" s="81">
        <v>0</v>
      </c>
      <c r="CB70" s="81">
        <v>0</v>
      </c>
      <c r="CC70" s="81">
        <v>0</v>
      </c>
      <c r="CD70" s="81">
        <v>0</v>
      </c>
      <c r="CE70" s="81">
        <v>0</v>
      </c>
      <c r="CF70" s="81">
        <v>0</v>
      </c>
      <c r="CG70" s="81">
        <v>0</v>
      </c>
      <c r="CH70" s="81">
        <v>0</v>
      </c>
      <c r="CI70" s="81">
        <v>0</v>
      </c>
      <c r="CJ70" s="81">
        <v>0</v>
      </c>
      <c r="CK70" s="81">
        <v>0</v>
      </c>
      <c r="CL70" s="81">
        <v>0</v>
      </c>
      <c r="CM70" s="81">
        <v>0</v>
      </c>
      <c r="CN70" s="81">
        <v>0</v>
      </c>
      <c r="CO70" s="81">
        <v>0</v>
      </c>
      <c r="CP70" s="81">
        <v>0</v>
      </c>
      <c r="CQ70" s="81">
        <v>0</v>
      </c>
      <c r="CR70" s="81">
        <v>0</v>
      </c>
      <c r="CS70" s="81">
        <v>0</v>
      </c>
      <c r="CT70" s="81">
        <v>0</v>
      </c>
      <c r="CU70" s="81">
        <v>0</v>
      </c>
      <c r="CV70" s="81">
        <v>0</v>
      </c>
      <c r="CW70" s="81">
        <v>0</v>
      </c>
      <c r="CX70" s="81">
        <v>0</v>
      </c>
      <c r="CY70" s="81">
        <v>0</v>
      </c>
      <c r="CZ70" s="81">
        <v>0</v>
      </c>
      <c r="DA70" s="81">
        <v>0</v>
      </c>
      <c r="DB70" s="81">
        <v>0</v>
      </c>
      <c r="DC70" s="81">
        <v>0</v>
      </c>
      <c r="DD70" s="81">
        <v>0</v>
      </c>
      <c r="DE70" s="81">
        <v>0</v>
      </c>
      <c r="DF70" s="81">
        <v>0</v>
      </c>
      <c r="DG70" s="81">
        <v>0</v>
      </c>
      <c r="DH70" s="81">
        <v>0</v>
      </c>
      <c r="DI70" s="81">
        <v>0</v>
      </c>
    </row>
  </sheetData>
  <sheetProtection/>
  <mergeCells count="123">
    <mergeCell ref="L5:L6"/>
    <mergeCell ref="M5:M6"/>
    <mergeCell ref="F4:S4"/>
    <mergeCell ref="K5:K6"/>
    <mergeCell ref="N5:N6"/>
    <mergeCell ref="O5:O6"/>
    <mergeCell ref="P5:P6"/>
    <mergeCell ref="Q5:Q6"/>
    <mergeCell ref="F5:F6"/>
    <mergeCell ref="G5:G6"/>
    <mergeCell ref="H5:H6"/>
    <mergeCell ref="I5:I6"/>
    <mergeCell ref="J5:J6"/>
    <mergeCell ref="D5:D6"/>
    <mergeCell ref="E4:E6"/>
    <mergeCell ref="A4:D4"/>
    <mergeCell ref="A5:C5"/>
    <mergeCell ref="DD4:DI4"/>
    <mergeCell ref="A2:DI2"/>
    <mergeCell ref="T4:AU4"/>
    <mergeCell ref="AV4:BG4"/>
    <mergeCell ref="BH4:BL4"/>
    <mergeCell ref="BM4:BY4"/>
    <mergeCell ref="BZ4:CQ4"/>
    <mergeCell ref="CR4:CT4"/>
    <mergeCell ref="CU4:CZ4"/>
    <mergeCell ref="DA4:DC4"/>
    <mergeCell ref="AF5:AF6"/>
    <mergeCell ref="AG5:AG6"/>
    <mergeCell ref="R5:R6"/>
    <mergeCell ref="S5:S6"/>
    <mergeCell ref="T5:T6"/>
    <mergeCell ref="U5:U6"/>
    <mergeCell ref="V5:V6"/>
    <mergeCell ref="W5:W6"/>
    <mergeCell ref="Y5:Y6"/>
    <mergeCell ref="X5:X6"/>
    <mergeCell ref="Z5:Z6"/>
    <mergeCell ref="AA5:AA6"/>
    <mergeCell ref="AB5:AB6"/>
    <mergeCell ref="AC5:AC6"/>
    <mergeCell ref="AD5:AD6"/>
    <mergeCell ref="AE5:AE6"/>
    <mergeCell ref="AV5:AV6"/>
    <mergeCell ref="AW5:AW6"/>
    <mergeCell ref="AH5:AH6"/>
    <mergeCell ref="AI5:AI6"/>
    <mergeCell ref="AJ5:AJ6"/>
    <mergeCell ref="AK5:AK6"/>
    <mergeCell ref="AL5:AL6"/>
    <mergeCell ref="AM5:AM6"/>
    <mergeCell ref="AO5:AO6"/>
    <mergeCell ref="AN5:AN6"/>
    <mergeCell ref="AP5:AP6"/>
    <mergeCell ref="AQ5:AQ6"/>
    <mergeCell ref="AR5:AR6"/>
    <mergeCell ref="AS5:AS6"/>
    <mergeCell ref="AT5:AT6"/>
    <mergeCell ref="AU5:AU6"/>
    <mergeCell ref="BL5:BL6"/>
    <mergeCell ref="BM5:BM6"/>
    <mergeCell ref="AX5:AX6"/>
    <mergeCell ref="AY5:AY6"/>
    <mergeCell ref="AZ5:AZ6"/>
    <mergeCell ref="BA5:BA6"/>
    <mergeCell ref="BB5:BB6"/>
    <mergeCell ref="BC5:BC6"/>
    <mergeCell ref="BE5:BE6"/>
    <mergeCell ref="BD5:BD6"/>
    <mergeCell ref="BF5:BF6"/>
    <mergeCell ref="BG5:BG6"/>
    <mergeCell ref="BH5:BH6"/>
    <mergeCell ref="BI5:BI6"/>
    <mergeCell ref="BJ5:BJ6"/>
    <mergeCell ref="BK5:BK6"/>
    <mergeCell ref="CB5:CB6"/>
    <mergeCell ref="CC5:CC6"/>
    <mergeCell ref="BN5:BN6"/>
    <mergeCell ref="BO5:BO6"/>
    <mergeCell ref="BP5:BP6"/>
    <mergeCell ref="BQ5:BQ6"/>
    <mergeCell ref="BR5:BR6"/>
    <mergeCell ref="BS5:BS6"/>
    <mergeCell ref="BU5:BU6"/>
    <mergeCell ref="BT5:BT6"/>
    <mergeCell ref="BV5:BV6"/>
    <mergeCell ref="BW5:BW6"/>
    <mergeCell ref="BX5:BX6"/>
    <mergeCell ref="BY5:BY6"/>
    <mergeCell ref="BZ5:BZ6"/>
    <mergeCell ref="CA5:CA6"/>
    <mergeCell ref="CR5:CR6"/>
    <mergeCell ref="CS5:CS6"/>
    <mergeCell ref="CD5:CD6"/>
    <mergeCell ref="CE5:CE6"/>
    <mergeCell ref="CF5:CF6"/>
    <mergeCell ref="CG5:CG6"/>
    <mergeCell ref="CH5:CH6"/>
    <mergeCell ref="CI5:CI6"/>
    <mergeCell ref="CK5:CK6"/>
    <mergeCell ref="CJ5:CJ6"/>
    <mergeCell ref="CL5:CL6"/>
    <mergeCell ref="CM5:CM6"/>
    <mergeCell ref="CN5:CN6"/>
    <mergeCell ref="CO5:CO6"/>
    <mergeCell ref="CP5:CP6"/>
    <mergeCell ref="CQ5:CQ6"/>
    <mergeCell ref="CX5:CX6"/>
    <mergeCell ref="CY5:CY6"/>
    <mergeCell ref="CZ5:CZ6"/>
    <mergeCell ref="DA5:DA6"/>
    <mergeCell ref="CT5:CT6"/>
    <mergeCell ref="CU5:CU6"/>
    <mergeCell ref="CV5:CV6"/>
    <mergeCell ref="CW5:CW6"/>
    <mergeCell ref="DF5:DF6"/>
    <mergeCell ref="DG5:DG6"/>
    <mergeCell ref="DH5:DH6"/>
    <mergeCell ref="DI5:DI6"/>
    <mergeCell ref="DB5:DB6"/>
    <mergeCell ref="DC5:DC6"/>
    <mergeCell ref="DD5:DD6"/>
    <mergeCell ref="DE5:DE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82"/>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1085"/>
  <sheetViews>
    <sheetView showGridLines="0" showZeros="0" zoomScalePageLayoutView="0" workbookViewId="0" topLeftCell="A1">
      <selection activeCell="A1" sqref="A1"/>
    </sheetView>
  </sheetViews>
  <sheetFormatPr defaultColWidth="9.33203125" defaultRowHeight="11.25"/>
  <cols>
    <col min="1" max="2" width="5.5" style="0" customWidth="1"/>
    <col min="3" max="3" width="9.16015625" style="0" customWidth="1"/>
    <col min="4" max="4" width="72.83203125" style="0" customWidth="1"/>
    <col min="5" max="7" width="21.83203125" style="0" customWidth="1"/>
  </cols>
  <sheetData>
    <row r="1" spans="1:7" ht="19.5" customHeight="1">
      <c r="A1" s="10"/>
      <c r="B1" s="10"/>
      <c r="C1" s="10"/>
      <c r="D1" s="82"/>
      <c r="E1" s="10"/>
      <c r="F1" s="10"/>
      <c r="G1" s="8" t="s">
        <v>477</v>
      </c>
    </row>
    <row r="2" spans="1:7" ht="25.5" customHeight="1">
      <c r="A2" s="91" t="s">
        <v>478</v>
      </c>
      <c r="B2" s="91"/>
      <c r="C2" s="91"/>
      <c r="D2" s="91"/>
      <c r="E2" s="91"/>
      <c r="F2" s="91"/>
      <c r="G2" s="91"/>
    </row>
    <row r="3" spans="1:7" ht="19.5" customHeight="1">
      <c r="A3" s="31" t="s">
        <v>0</v>
      </c>
      <c r="B3" s="31"/>
      <c r="C3" s="31"/>
      <c r="D3" s="31"/>
      <c r="E3" s="32"/>
      <c r="F3" s="32"/>
      <c r="G3" s="11" t="s">
        <v>5</v>
      </c>
    </row>
    <row r="4" spans="1:7" ht="19.5" customHeight="1">
      <c r="A4" s="128" t="s">
        <v>479</v>
      </c>
      <c r="B4" s="142"/>
      <c r="C4" s="142"/>
      <c r="D4" s="129"/>
      <c r="E4" s="100" t="s">
        <v>257</v>
      </c>
      <c r="F4" s="94"/>
      <c r="G4" s="94"/>
    </row>
    <row r="5" spans="1:7" ht="19.5" customHeight="1">
      <c r="A5" s="101" t="s">
        <v>68</v>
      </c>
      <c r="B5" s="103"/>
      <c r="C5" s="135" t="s">
        <v>69</v>
      </c>
      <c r="D5" s="106" t="s">
        <v>370</v>
      </c>
      <c r="E5" s="94" t="s">
        <v>58</v>
      </c>
      <c r="F5" s="108" t="s">
        <v>480</v>
      </c>
      <c r="G5" s="144" t="s">
        <v>481</v>
      </c>
    </row>
    <row r="6" spans="1:7" ht="33.75" customHeight="1">
      <c r="A6" s="36" t="s">
        <v>78</v>
      </c>
      <c r="B6" s="38" t="s">
        <v>79</v>
      </c>
      <c r="C6" s="134"/>
      <c r="D6" s="143"/>
      <c r="E6" s="95"/>
      <c r="F6" s="109"/>
      <c r="G6" s="137"/>
    </row>
    <row r="7" spans="1:7" ht="19.5" customHeight="1">
      <c r="A7" s="41" t="s">
        <v>38</v>
      </c>
      <c r="B7" s="79" t="s">
        <v>38</v>
      </c>
      <c r="C7" s="83" t="s">
        <v>38</v>
      </c>
      <c r="D7" s="41" t="s">
        <v>58</v>
      </c>
      <c r="E7" s="42">
        <f aca="true" t="shared" si="0" ref="E7:E70">SUM(F7:G7)</f>
        <v>60462.33</v>
      </c>
      <c r="F7" s="42">
        <v>51514.04</v>
      </c>
      <c r="G7" s="43">
        <v>8948.29</v>
      </c>
    </row>
    <row r="8" spans="1:7" ht="19.5" customHeight="1">
      <c r="A8" s="41" t="s">
        <v>38</v>
      </c>
      <c r="B8" s="79" t="s">
        <v>38</v>
      </c>
      <c r="C8" s="83" t="s">
        <v>38</v>
      </c>
      <c r="D8" s="41" t="s">
        <v>81</v>
      </c>
      <c r="E8" s="42">
        <f t="shared" si="0"/>
        <v>2943.3</v>
      </c>
      <c r="F8" s="42">
        <v>1631.6</v>
      </c>
      <c r="G8" s="43">
        <v>1311.7</v>
      </c>
    </row>
    <row r="9" spans="1:7" ht="19.5" customHeight="1">
      <c r="A9" s="41" t="s">
        <v>38</v>
      </c>
      <c r="B9" s="79" t="s">
        <v>38</v>
      </c>
      <c r="C9" s="83" t="s">
        <v>38</v>
      </c>
      <c r="D9" s="41" t="s">
        <v>82</v>
      </c>
      <c r="E9" s="42">
        <f t="shared" si="0"/>
        <v>2933.99</v>
      </c>
      <c r="F9" s="42">
        <v>1624.83</v>
      </c>
      <c r="G9" s="43">
        <v>1309.16</v>
      </c>
    </row>
    <row r="10" spans="1:7" ht="19.5" customHeight="1">
      <c r="A10" s="41" t="s">
        <v>38</v>
      </c>
      <c r="B10" s="79" t="s">
        <v>38</v>
      </c>
      <c r="C10" s="83" t="s">
        <v>38</v>
      </c>
      <c r="D10" s="41" t="s">
        <v>482</v>
      </c>
      <c r="E10" s="42">
        <f t="shared" si="0"/>
        <v>1430.06</v>
      </c>
      <c r="F10" s="42">
        <v>1430.06</v>
      </c>
      <c r="G10" s="43">
        <v>0</v>
      </c>
    </row>
    <row r="11" spans="1:7" ht="19.5" customHeight="1">
      <c r="A11" s="41" t="s">
        <v>483</v>
      </c>
      <c r="B11" s="79" t="s">
        <v>93</v>
      </c>
      <c r="C11" s="83" t="s">
        <v>86</v>
      </c>
      <c r="D11" s="41" t="s">
        <v>484</v>
      </c>
      <c r="E11" s="42">
        <f t="shared" si="0"/>
        <v>472.54</v>
      </c>
      <c r="F11" s="42">
        <v>472.54</v>
      </c>
      <c r="G11" s="43">
        <v>0</v>
      </c>
    </row>
    <row r="12" spans="1:7" ht="19.5" customHeight="1">
      <c r="A12" s="41" t="s">
        <v>483</v>
      </c>
      <c r="B12" s="79" t="s">
        <v>102</v>
      </c>
      <c r="C12" s="83" t="s">
        <v>86</v>
      </c>
      <c r="D12" s="41" t="s">
        <v>485</v>
      </c>
      <c r="E12" s="42">
        <f t="shared" si="0"/>
        <v>458.61</v>
      </c>
      <c r="F12" s="42">
        <v>458.61</v>
      </c>
      <c r="G12" s="43">
        <v>0</v>
      </c>
    </row>
    <row r="13" spans="1:7" ht="19.5" customHeight="1">
      <c r="A13" s="41" t="s">
        <v>483</v>
      </c>
      <c r="B13" s="79" t="s">
        <v>84</v>
      </c>
      <c r="C13" s="83" t="s">
        <v>86</v>
      </c>
      <c r="D13" s="41" t="s">
        <v>486</v>
      </c>
      <c r="E13" s="42">
        <f t="shared" si="0"/>
        <v>39.38</v>
      </c>
      <c r="F13" s="42">
        <v>39.38</v>
      </c>
      <c r="G13" s="43">
        <v>0</v>
      </c>
    </row>
    <row r="14" spans="1:7" ht="19.5" customHeight="1">
      <c r="A14" s="41" t="s">
        <v>483</v>
      </c>
      <c r="B14" s="79" t="s">
        <v>89</v>
      </c>
      <c r="C14" s="83" t="s">
        <v>86</v>
      </c>
      <c r="D14" s="41" t="s">
        <v>487</v>
      </c>
      <c r="E14" s="42">
        <f t="shared" si="0"/>
        <v>142.05</v>
      </c>
      <c r="F14" s="42">
        <v>142.05</v>
      </c>
      <c r="G14" s="43">
        <v>0</v>
      </c>
    </row>
    <row r="15" spans="1:7" ht="19.5" customHeight="1">
      <c r="A15" s="41" t="s">
        <v>483</v>
      </c>
      <c r="B15" s="79" t="s">
        <v>123</v>
      </c>
      <c r="C15" s="83" t="s">
        <v>86</v>
      </c>
      <c r="D15" s="41" t="s">
        <v>488</v>
      </c>
      <c r="E15" s="42">
        <f t="shared" si="0"/>
        <v>109.48</v>
      </c>
      <c r="F15" s="42">
        <v>109.48</v>
      </c>
      <c r="G15" s="43">
        <v>0</v>
      </c>
    </row>
    <row r="16" spans="1:7" ht="19.5" customHeight="1">
      <c r="A16" s="41" t="s">
        <v>483</v>
      </c>
      <c r="B16" s="79" t="s">
        <v>97</v>
      </c>
      <c r="C16" s="83" t="s">
        <v>86</v>
      </c>
      <c r="D16" s="41" t="s">
        <v>489</v>
      </c>
      <c r="E16" s="42">
        <f t="shared" si="0"/>
        <v>49.86</v>
      </c>
      <c r="F16" s="42">
        <v>49.86</v>
      </c>
      <c r="G16" s="43">
        <v>0</v>
      </c>
    </row>
    <row r="17" spans="1:7" ht="19.5" customHeight="1">
      <c r="A17" s="41" t="s">
        <v>483</v>
      </c>
      <c r="B17" s="79" t="s">
        <v>159</v>
      </c>
      <c r="C17" s="83" t="s">
        <v>86</v>
      </c>
      <c r="D17" s="41" t="s">
        <v>319</v>
      </c>
      <c r="E17" s="42">
        <f t="shared" si="0"/>
        <v>145.97</v>
      </c>
      <c r="F17" s="42">
        <v>145.97</v>
      </c>
      <c r="G17" s="43">
        <v>0</v>
      </c>
    </row>
    <row r="18" spans="1:7" ht="19.5" customHeight="1">
      <c r="A18" s="41" t="s">
        <v>483</v>
      </c>
      <c r="B18" s="79" t="s">
        <v>85</v>
      </c>
      <c r="C18" s="83" t="s">
        <v>86</v>
      </c>
      <c r="D18" s="41" t="s">
        <v>320</v>
      </c>
      <c r="E18" s="42">
        <f t="shared" si="0"/>
        <v>12.17</v>
      </c>
      <c r="F18" s="42">
        <v>12.17</v>
      </c>
      <c r="G18" s="43">
        <v>0</v>
      </c>
    </row>
    <row r="19" spans="1:7" ht="19.5" customHeight="1">
      <c r="A19" s="41" t="s">
        <v>38</v>
      </c>
      <c r="B19" s="79" t="s">
        <v>38</v>
      </c>
      <c r="C19" s="83" t="s">
        <v>38</v>
      </c>
      <c r="D19" s="41" t="s">
        <v>490</v>
      </c>
      <c r="E19" s="42">
        <f t="shared" si="0"/>
        <v>1309.16</v>
      </c>
      <c r="F19" s="42">
        <v>0</v>
      </c>
      <c r="G19" s="43">
        <v>1309.16</v>
      </c>
    </row>
    <row r="20" spans="1:7" ht="19.5" customHeight="1">
      <c r="A20" s="41" t="s">
        <v>491</v>
      </c>
      <c r="B20" s="79" t="s">
        <v>93</v>
      </c>
      <c r="C20" s="83" t="s">
        <v>86</v>
      </c>
      <c r="D20" s="41" t="s">
        <v>492</v>
      </c>
      <c r="E20" s="42">
        <f t="shared" si="0"/>
        <v>45</v>
      </c>
      <c r="F20" s="42">
        <v>0</v>
      </c>
      <c r="G20" s="43">
        <v>45</v>
      </c>
    </row>
    <row r="21" spans="1:7" ht="19.5" customHeight="1">
      <c r="A21" s="41" t="s">
        <v>491</v>
      </c>
      <c r="B21" s="79" t="s">
        <v>84</v>
      </c>
      <c r="C21" s="83" t="s">
        <v>86</v>
      </c>
      <c r="D21" s="41" t="s">
        <v>493</v>
      </c>
      <c r="E21" s="42">
        <f t="shared" si="0"/>
        <v>5</v>
      </c>
      <c r="F21" s="42">
        <v>0</v>
      </c>
      <c r="G21" s="43">
        <v>5</v>
      </c>
    </row>
    <row r="22" spans="1:7" ht="19.5" customHeight="1">
      <c r="A22" s="41" t="s">
        <v>491</v>
      </c>
      <c r="B22" s="79" t="s">
        <v>92</v>
      </c>
      <c r="C22" s="83" t="s">
        <v>86</v>
      </c>
      <c r="D22" s="41" t="s">
        <v>494</v>
      </c>
      <c r="E22" s="42">
        <f t="shared" si="0"/>
        <v>6</v>
      </c>
      <c r="F22" s="42">
        <v>0</v>
      </c>
      <c r="G22" s="43">
        <v>6</v>
      </c>
    </row>
    <row r="23" spans="1:7" ht="19.5" customHeight="1">
      <c r="A23" s="41" t="s">
        <v>491</v>
      </c>
      <c r="B23" s="79" t="s">
        <v>145</v>
      </c>
      <c r="C23" s="83" t="s">
        <v>86</v>
      </c>
      <c r="D23" s="41" t="s">
        <v>495</v>
      </c>
      <c r="E23" s="42">
        <f t="shared" si="0"/>
        <v>30</v>
      </c>
      <c r="F23" s="42">
        <v>0</v>
      </c>
      <c r="G23" s="43">
        <v>30</v>
      </c>
    </row>
    <row r="24" spans="1:7" ht="19.5" customHeight="1">
      <c r="A24" s="41" t="s">
        <v>491</v>
      </c>
      <c r="B24" s="79" t="s">
        <v>328</v>
      </c>
      <c r="C24" s="83" t="s">
        <v>86</v>
      </c>
      <c r="D24" s="41" t="s">
        <v>496</v>
      </c>
      <c r="E24" s="42">
        <f t="shared" si="0"/>
        <v>13</v>
      </c>
      <c r="F24" s="42">
        <v>0</v>
      </c>
      <c r="G24" s="43">
        <v>13</v>
      </c>
    </row>
    <row r="25" spans="1:7" ht="19.5" customHeight="1">
      <c r="A25" s="41" t="s">
        <v>491</v>
      </c>
      <c r="B25" s="79" t="s">
        <v>97</v>
      </c>
      <c r="C25" s="83" t="s">
        <v>86</v>
      </c>
      <c r="D25" s="41" t="s">
        <v>497</v>
      </c>
      <c r="E25" s="42">
        <f t="shared" si="0"/>
        <v>310</v>
      </c>
      <c r="F25" s="42">
        <v>0</v>
      </c>
      <c r="G25" s="43">
        <v>310</v>
      </c>
    </row>
    <row r="26" spans="1:7" ht="19.5" customHeight="1">
      <c r="A26" s="41" t="s">
        <v>491</v>
      </c>
      <c r="B26" s="79" t="s">
        <v>157</v>
      </c>
      <c r="C26" s="83" t="s">
        <v>86</v>
      </c>
      <c r="D26" s="41" t="s">
        <v>498</v>
      </c>
      <c r="E26" s="42">
        <f t="shared" si="0"/>
        <v>23.4</v>
      </c>
      <c r="F26" s="42">
        <v>0</v>
      </c>
      <c r="G26" s="43">
        <v>23.4</v>
      </c>
    </row>
    <row r="27" spans="1:7" ht="19.5" customHeight="1">
      <c r="A27" s="41" t="s">
        <v>491</v>
      </c>
      <c r="B27" s="79" t="s">
        <v>159</v>
      </c>
      <c r="C27" s="83" t="s">
        <v>86</v>
      </c>
      <c r="D27" s="41" t="s">
        <v>499</v>
      </c>
      <c r="E27" s="42">
        <f t="shared" si="0"/>
        <v>31.48</v>
      </c>
      <c r="F27" s="42">
        <v>0</v>
      </c>
      <c r="G27" s="43">
        <v>31.48</v>
      </c>
    </row>
    <row r="28" spans="1:7" ht="19.5" customHeight="1">
      <c r="A28" s="41" t="s">
        <v>491</v>
      </c>
      <c r="B28" s="79" t="s">
        <v>500</v>
      </c>
      <c r="C28" s="83" t="s">
        <v>86</v>
      </c>
      <c r="D28" s="41" t="s">
        <v>324</v>
      </c>
      <c r="E28" s="42">
        <f t="shared" si="0"/>
        <v>60</v>
      </c>
      <c r="F28" s="42">
        <v>0</v>
      </c>
      <c r="G28" s="43">
        <v>60</v>
      </c>
    </row>
    <row r="29" spans="1:7" ht="19.5" customHeight="1">
      <c r="A29" s="41" t="s">
        <v>491</v>
      </c>
      <c r="B29" s="79" t="s">
        <v>118</v>
      </c>
      <c r="C29" s="83" t="s">
        <v>86</v>
      </c>
      <c r="D29" s="41" t="s">
        <v>325</v>
      </c>
      <c r="E29" s="42">
        <f t="shared" si="0"/>
        <v>465</v>
      </c>
      <c r="F29" s="42">
        <v>0</v>
      </c>
      <c r="G29" s="43">
        <v>465</v>
      </c>
    </row>
    <row r="30" spans="1:7" ht="19.5" customHeight="1">
      <c r="A30" s="41" t="s">
        <v>491</v>
      </c>
      <c r="B30" s="79" t="s">
        <v>151</v>
      </c>
      <c r="C30" s="83" t="s">
        <v>86</v>
      </c>
      <c r="D30" s="41" t="s">
        <v>327</v>
      </c>
      <c r="E30" s="42">
        <f t="shared" si="0"/>
        <v>6.44</v>
      </c>
      <c r="F30" s="42">
        <v>0</v>
      </c>
      <c r="G30" s="43">
        <v>6.44</v>
      </c>
    </row>
    <row r="31" spans="1:7" ht="19.5" customHeight="1">
      <c r="A31" s="41" t="s">
        <v>491</v>
      </c>
      <c r="B31" s="79" t="s">
        <v>501</v>
      </c>
      <c r="C31" s="83" t="s">
        <v>86</v>
      </c>
      <c r="D31" s="41" t="s">
        <v>502</v>
      </c>
      <c r="E31" s="42">
        <f t="shared" si="0"/>
        <v>24.33</v>
      </c>
      <c r="F31" s="42">
        <v>0</v>
      </c>
      <c r="G31" s="43">
        <v>24.33</v>
      </c>
    </row>
    <row r="32" spans="1:7" ht="19.5" customHeight="1">
      <c r="A32" s="41" t="s">
        <v>491</v>
      </c>
      <c r="B32" s="79" t="s">
        <v>503</v>
      </c>
      <c r="C32" s="83" t="s">
        <v>86</v>
      </c>
      <c r="D32" s="41" t="s">
        <v>504</v>
      </c>
      <c r="E32" s="42">
        <f t="shared" si="0"/>
        <v>13.82</v>
      </c>
      <c r="F32" s="42">
        <v>0</v>
      </c>
      <c r="G32" s="43">
        <v>13.82</v>
      </c>
    </row>
    <row r="33" spans="1:7" ht="19.5" customHeight="1">
      <c r="A33" s="41" t="s">
        <v>491</v>
      </c>
      <c r="B33" s="79" t="s">
        <v>505</v>
      </c>
      <c r="C33" s="83" t="s">
        <v>86</v>
      </c>
      <c r="D33" s="41" t="s">
        <v>330</v>
      </c>
      <c r="E33" s="42">
        <f t="shared" si="0"/>
        <v>84.71</v>
      </c>
      <c r="F33" s="42">
        <v>0</v>
      </c>
      <c r="G33" s="43">
        <v>84.71</v>
      </c>
    </row>
    <row r="34" spans="1:7" ht="19.5" customHeight="1">
      <c r="A34" s="41" t="s">
        <v>491</v>
      </c>
      <c r="B34" s="79" t="s">
        <v>506</v>
      </c>
      <c r="C34" s="83" t="s">
        <v>86</v>
      </c>
      <c r="D34" s="41" t="s">
        <v>507</v>
      </c>
      <c r="E34" s="42">
        <f t="shared" si="0"/>
        <v>101.71</v>
      </c>
      <c r="F34" s="42">
        <v>0</v>
      </c>
      <c r="G34" s="43">
        <v>101.71</v>
      </c>
    </row>
    <row r="35" spans="1:7" ht="19.5" customHeight="1">
      <c r="A35" s="41" t="s">
        <v>491</v>
      </c>
      <c r="B35" s="79" t="s">
        <v>85</v>
      </c>
      <c r="C35" s="83" t="s">
        <v>86</v>
      </c>
      <c r="D35" s="41" t="s">
        <v>332</v>
      </c>
      <c r="E35" s="42">
        <f t="shared" si="0"/>
        <v>89.27</v>
      </c>
      <c r="F35" s="42">
        <v>0</v>
      </c>
      <c r="G35" s="43">
        <v>89.27</v>
      </c>
    </row>
    <row r="36" spans="1:7" ht="19.5" customHeight="1">
      <c r="A36" s="41" t="s">
        <v>38</v>
      </c>
      <c r="B36" s="79" t="s">
        <v>38</v>
      </c>
      <c r="C36" s="83" t="s">
        <v>38</v>
      </c>
      <c r="D36" s="41" t="s">
        <v>339</v>
      </c>
      <c r="E36" s="42">
        <f t="shared" si="0"/>
        <v>194.77</v>
      </c>
      <c r="F36" s="42">
        <v>194.77</v>
      </c>
      <c r="G36" s="43">
        <v>0</v>
      </c>
    </row>
    <row r="37" spans="1:7" ht="19.5" customHeight="1">
      <c r="A37" s="41" t="s">
        <v>508</v>
      </c>
      <c r="B37" s="79" t="s">
        <v>93</v>
      </c>
      <c r="C37" s="83" t="s">
        <v>86</v>
      </c>
      <c r="D37" s="41" t="s">
        <v>509</v>
      </c>
      <c r="E37" s="42">
        <f t="shared" si="0"/>
        <v>158.25</v>
      </c>
      <c r="F37" s="42">
        <v>158.25</v>
      </c>
      <c r="G37" s="43">
        <v>0</v>
      </c>
    </row>
    <row r="38" spans="1:7" ht="19.5" customHeight="1">
      <c r="A38" s="41" t="s">
        <v>508</v>
      </c>
      <c r="B38" s="79" t="s">
        <v>131</v>
      </c>
      <c r="C38" s="83" t="s">
        <v>86</v>
      </c>
      <c r="D38" s="41" t="s">
        <v>510</v>
      </c>
      <c r="E38" s="42">
        <f t="shared" si="0"/>
        <v>0.14</v>
      </c>
      <c r="F38" s="42">
        <v>0.14</v>
      </c>
      <c r="G38" s="43">
        <v>0</v>
      </c>
    </row>
    <row r="39" spans="1:7" ht="19.5" customHeight="1">
      <c r="A39" s="41" t="s">
        <v>508</v>
      </c>
      <c r="B39" s="79" t="s">
        <v>85</v>
      </c>
      <c r="C39" s="83" t="s">
        <v>86</v>
      </c>
      <c r="D39" s="41" t="s">
        <v>511</v>
      </c>
      <c r="E39" s="42">
        <f t="shared" si="0"/>
        <v>36.38</v>
      </c>
      <c r="F39" s="42">
        <v>36.38</v>
      </c>
      <c r="G39" s="43">
        <v>0</v>
      </c>
    </row>
    <row r="40" spans="1:7" ht="19.5" customHeight="1">
      <c r="A40" s="41" t="s">
        <v>38</v>
      </c>
      <c r="B40" s="79" t="s">
        <v>38</v>
      </c>
      <c r="C40" s="83" t="s">
        <v>38</v>
      </c>
      <c r="D40" s="41" t="s">
        <v>111</v>
      </c>
      <c r="E40" s="42">
        <f t="shared" si="0"/>
        <v>9.309999999999999</v>
      </c>
      <c r="F40" s="42">
        <v>6.77</v>
      </c>
      <c r="G40" s="43">
        <v>2.54</v>
      </c>
    </row>
    <row r="41" spans="1:7" ht="19.5" customHeight="1">
      <c r="A41" s="41" t="s">
        <v>38</v>
      </c>
      <c r="B41" s="79" t="s">
        <v>38</v>
      </c>
      <c r="C41" s="83" t="s">
        <v>38</v>
      </c>
      <c r="D41" s="41" t="s">
        <v>482</v>
      </c>
      <c r="E41" s="42">
        <f t="shared" si="0"/>
        <v>6.77</v>
      </c>
      <c r="F41" s="42">
        <v>6.77</v>
      </c>
      <c r="G41" s="43">
        <v>0</v>
      </c>
    </row>
    <row r="42" spans="1:7" ht="19.5" customHeight="1">
      <c r="A42" s="41" t="s">
        <v>483</v>
      </c>
      <c r="B42" s="79" t="s">
        <v>89</v>
      </c>
      <c r="C42" s="83" t="s">
        <v>112</v>
      </c>
      <c r="D42" s="41" t="s">
        <v>487</v>
      </c>
      <c r="E42" s="42">
        <f t="shared" si="0"/>
        <v>2</v>
      </c>
      <c r="F42" s="42">
        <v>2</v>
      </c>
      <c r="G42" s="43">
        <v>0</v>
      </c>
    </row>
    <row r="43" spans="1:7" ht="19.5" customHeight="1">
      <c r="A43" s="41" t="s">
        <v>483</v>
      </c>
      <c r="B43" s="79" t="s">
        <v>123</v>
      </c>
      <c r="C43" s="83" t="s">
        <v>112</v>
      </c>
      <c r="D43" s="41" t="s">
        <v>488</v>
      </c>
      <c r="E43" s="42">
        <f t="shared" si="0"/>
        <v>1.73</v>
      </c>
      <c r="F43" s="42">
        <v>1.73</v>
      </c>
      <c r="G43" s="43">
        <v>0</v>
      </c>
    </row>
    <row r="44" spans="1:7" ht="19.5" customHeight="1">
      <c r="A44" s="41" t="s">
        <v>483</v>
      </c>
      <c r="B44" s="79" t="s">
        <v>97</v>
      </c>
      <c r="C44" s="83" t="s">
        <v>112</v>
      </c>
      <c r="D44" s="41" t="s">
        <v>489</v>
      </c>
      <c r="E44" s="42">
        <f t="shared" si="0"/>
        <v>0.55</v>
      </c>
      <c r="F44" s="42">
        <v>0.55</v>
      </c>
      <c r="G44" s="43">
        <v>0</v>
      </c>
    </row>
    <row r="45" spans="1:7" ht="19.5" customHeight="1">
      <c r="A45" s="41" t="s">
        <v>483</v>
      </c>
      <c r="B45" s="79" t="s">
        <v>159</v>
      </c>
      <c r="C45" s="83" t="s">
        <v>112</v>
      </c>
      <c r="D45" s="41" t="s">
        <v>319</v>
      </c>
      <c r="E45" s="42">
        <f t="shared" si="0"/>
        <v>2.3</v>
      </c>
      <c r="F45" s="42">
        <v>2.3</v>
      </c>
      <c r="G45" s="43">
        <v>0</v>
      </c>
    </row>
    <row r="46" spans="1:7" ht="19.5" customHeight="1">
      <c r="A46" s="41" t="s">
        <v>483</v>
      </c>
      <c r="B46" s="79" t="s">
        <v>85</v>
      </c>
      <c r="C46" s="83" t="s">
        <v>112</v>
      </c>
      <c r="D46" s="41" t="s">
        <v>320</v>
      </c>
      <c r="E46" s="42">
        <f t="shared" si="0"/>
        <v>0.19</v>
      </c>
      <c r="F46" s="42">
        <v>0.19</v>
      </c>
      <c r="G46" s="43">
        <v>0</v>
      </c>
    </row>
    <row r="47" spans="1:7" ht="19.5" customHeight="1">
      <c r="A47" s="41" t="s">
        <v>38</v>
      </c>
      <c r="B47" s="79" t="s">
        <v>38</v>
      </c>
      <c r="C47" s="83" t="s">
        <v>38</v>
      </c>
      <c r="D47" s="41" t="s">
        <v>490</v>
      </c>
      <c r="E47" s="42">
        <f t="shared" si="0"/>
        <v>2.54</v>
      </c>
      <c r="F47" s="42">
        <v>0</v>
      </c>
      <c r="G47" s="43">
        <v>2.54</v>
      </c>
    </row>
    <row r="48" spans="1:7" ht="19.5" customHeight="1">
      <c r="A48" s="41" t="s">
        <v>491</v>
      </c>
      <c r="B48" s="79" t="s">
        <v>501</v>
      </c>
      <c r="C48" s="83" t="s">
        <v>112</v>
      </c>
      <c r="D48" s="41" t="s">
        <v>502</v>
      </c>
      <c r="E48" s="42">
        <f t="shared" si="0"/>
        <v>0.38</v>
      </c>
      <c r="F48" s="42">
        <v>0</v>
      </c>
      <c r="G48" s="43">
        <v>0.38</v>
      </c>
    </row>
    <row r="49" spans="1:7" ht="19.5" customHeight="1">
      <c r="A49" s="41" t="s">
        <v>491</v>
      </c>
      <c r="B49" s="79" t="s">
        <v>503</v>
      </c>
      <c r="C49" s="83" t="s">
        <v>112</v>
      </c>
      <c r="D49" s="41" t="s">
        <v>504</v>
      </c>
      <c r="E49" s="42">
        <f t="shared" si="0"/>
        <v>0.28</v>
      </c>
      <c r="F49" s="42">
        <v>0</v>
      </c>
      <c r="G49" s="43">
        <v>0.28</v>
      </c>
    </row>
    <row r="50" spans="1:7" ht="19.5" customHeight="1">
      <c r="A50" s="41" t="s">
        <v>491</v>
      </c>
      <c r="B50" s="79" t="s">
        <v>506</v>
      </c>
      <c r="C50" s="83" t="s">
        <v>112</v>
      </c>
      <c r="D50" s="41" t="s">
        <v>507</v>
      </c>
      <c r="E50" s="42">
        <f t="shared" si="0"/>
        <v>1.85</v>
      </c>
      <c r="F50" s="42">
        <v>0</v>
      </c>
      <c r="G50" s="43">
        <v>1.85</v>
      </c>
    </row>
    <row r="51" spans="1:7" ht="19.5" customHeight="1">
      <c r="A51" s="41" t="s">
        <v>491</v>
      </c>
      <c r="B51" s="79" t="s">
        <v>85</v>
      </c>
      <c r="C51" s="83" t="s">
        <v>112</v>
      </c>
      <c r="D51" s="41" t="s">
        <v>332</v>
      </c>
      <c r="E51" s="42">
        <f t="shared" si="0"/>
        <v>0.03</v>
      </c>
      <c r="F51" s="42">
        <v>0</v>
      </c>
      <c r="G51" s="43">
        <v>0.03</v>
      </c>
    </row>
    <row r="52" spans="1:7" ht="19.5" customHeight="1">
      <c r="A52" s="41" t="s">
        <v>38</v>
      </c>
      <c r="B52" s="79" t="s">
        <v>38</v>
      </c>
      <c r="C52" s="83" t="s">
        <v>38</v>
      </c>
      <c r="D52" s="41" t="s">
        <v>114</v>
      </c>
      <c r="E52" s="42">
        <f t="shared" si="0"/>
        <v>4116.280000000001</v>
      </c>
      <c r="F52" s="42">
        <v>2774.88</v>
      </c>
      <c r="G52" s="43">
        <v>1341.4</v>
      </c>
    </row>
    <row r="53" spans="1:7" ht="19.5" customHeight="1">
      <c r="A53" s="41" t="s">
        <v>38</v>
      </c>
      <c r="B53" s="79" t="s">
        <v>38</v>
      </c>
      <c r="C53" s="83" t="s">
        <v>38</v>
      </c>
      <c r="D53" s="41" t="s">
        <v>115</v>
      </c>
      <c r="E53" s="42">
        <f t="shared" si="0"/>
        <v>1969</v>
      </c>
      <c r="F53" s="42">
        <v>1337.54</v>
      </c>
      <c r="G53" s="43">
        <v>631.46</v>
      </c>
    </row>
    <row r="54" spans="1:7" ht="19.5" customHeight="1">
      <c r="A54" s="41" t="s">
        <v>38</v>
      </c>
      <c r="B54" s="79" t="s">
        <v>38</v>
      </c>
      <c r="C54" s="83" t="s">
        <v>38</v>
      </c>
      <c r="D54" s="41" t="s">
        <v>482</v>
      </c>
      <c r="E54" s="42">
        <f t="shared" si="0"/>
        <v>1336.18</v>
      </c>
      <c r="F54" s="42">
        <v>1336.18</v>
      </c>
      <c r="G54" s="43">
        <v>0</v>
      </c>
    </row>
    <row r="55" spans="1:7" ht="19.5" customHeight="1">
      <c r="A55" s="41" t="s">
        <v>483</v>
      </c>
      <c r="B55" s="79" t="s">
        <v>93</v>
      </c>
      <c r="C55" s="83" t="s">
        <v>116</v>
      </c>
      <c r="D55" s="41" t="s">
        <v>484</v>
      </c>
      <c r="E55" s="42">
        <f t="shared" si="0"/>
        <v>424.23</v>
      </c>
      <c r="F55" s="42">
        <v>424.23</v>
      </c>
      <c r="G55" s="43">
        <v>0</v>
      </c>
    </row>
    <row r="56" spans="1:7" ht="19.5" customHeight="1">
      <c r="A56" s="41" t="s">
        <v>483</v>
      </c>
      <c r="B56" s="79" t="s">
        <v>102</v>
      </c>
      <c r="C56" s="83" t="s">
        <v>116</v>
      </c>
      <c r="D56" s="41" t="s">
        <v>485</v>
      </c>
      <c r="E56" s="42">
        <f t="shared" si="0"/>
        <v>457.55</v>
      </c>
      <c r="F56" s="42">
        <v>457.55</v>
      </c>
      <c r="G56" s="43">
        <v>0</v>
      </c>
    </row>
    <row r="57" spans="1:7" ht="19.5" customHeight="1">
      <c r="A57" s="41" t="s">
        <v>483</v>
      </c>
      <c r="B57" s="79" t="s">
        <v>84</v>
      </c>
      <c r="C57" s="83" t="s">
        <v>116</v>
      </c>
      <c r="D57" s="41" t="s">
        <v>486</v>
      </c>
      <c r="E57" s="42">
        <f t="shared" si="0"/>
        <v>35.35</v>
      </c>
      <c r="F57" s="42">
        <v>35.35</v>
      </c>
      <c r="G57" s="43">
        <v>0</v>
      </c>
    </row>
    <row r="58" spans="1:7" ht="19.5" customHeight="1">
      <c r="A58" s="41" t="s">
        <v>483</v>
      </c>
      <c r="B58" s="79" t="s">
        <v>89</v>
      </c>
      <c r="C58" s="83" t="s">
        <v>116</v>
      </c>
      <c r="D58" s="41" t="s">
        <v>487</v>
      </c>
      <c r="E58" s="42">
        <f t="shared" si="0"/>
        <v>130.16</v>
      </c>
      <c r="F58" s="42">
        <v>130.16</v>
      </c>
      <c r="G58" s="43">
        <v>0</v>
      </c>
    </row>
    <row r="59" spans="1:7" ht="19.5" customHeight="1">
      <c r="A59" s="41" t="s">
        <v>483</v>
      </c>
      <c r="B59" s="79" t="s">
        <v>123</v>
      </c>
      <c r="C59" s="83" t="s">
        <v>116</v>
      </c>
      <c r="D59" s="41" t="s">
        <v>488</v>
      </c>
      <c r="E59" s="42">
        <f t="shared" si="0"/>
        <v>103.26</v>
      </c>
      <c r="F59" s="42">
        <v>103.26</v>
      </c>
      <c r="G59" s="43">
        <v>0</v>
      </c>
    </row>
    <row r="60" spans="1:7" ht="19.5" customHeight="1">
      <c r="A60" s="41" t="s">
        <v>483</v>
      </c>
      <c r="B60" s="79" t="s">
        <v>97</v>
      </c>
      <c r="C60" s="83" t="s">
        <v>116</v>
      </c>
      <c r="D60" s="41" t="s">
        <v>489</v>
      </c>
      <c r="E60" s="42">
        <f t="shared" si="0"/>
        <v>36.43</v>
      </c>
      <c r="F60" s="42">
        <v>36.43</v>
      </c>
      <c r="G60" s="43">
        <v>0</v>
      </c>
    </row>
    <row r="61" spans="1:7" ht="19.5" customHeight="1">
      <c r="A61" s="41" t="s">
        <v>483</v>
      </c>
      <c r="B61" s="79" t="s">
        <v>159</v>
      </c>
      <c r="C61" s="83" t="s">
        <v>116</v>
      </c>
      <c r="D61" s="41" t="s">
        <v>319</v>
      </c>
      <c r="E61" s="42">
        <f t="shared" si="0"/>
        <v>137.69</v>
      </c>
      <c r="F61" s="42">
        <v>137.69</v>
      </c>
      <c r="G61" s="43">
        <v>0</v>
      </c>
    </row>
    <row r="62" spans="1:7" ht="19.5" customHeight="1">
      <c r="A62" s="41" t="s">
        <v>483</v>
      </c>
      <c r="B62" s="79" t="s">
        <v>85</v>
      </c>
      <c r="C62" s="83" t="s">
        <v>116</v>
      </c>
      <c r="D62" s="41" t="s">
        <v>320</v>
      </c>
      <c r="E62" s="42">
        <f t="shared" si="0"/>
        <v>11.51</v>
      </c>
      <c r="F62" s="42">
        <v>11.51</v>
      </c>
      <c r="G62" s="43">
        <v>0</v>
      </c>
    </row>
    <row r="63" spans="1:7" ht="19.5" customHeight="1">
      <c r="A63" s="41" t="s">
        <v>38</v>
      </c>
      <c r="B63" s="79" t="s">
        <v>38</v>
      </c>
      <c r="C63" s="83" t="s">
        <v>38</v>
      </c>
      <c r="D63" s="41" t="s">
        <v>490</v>
      </c>
      <c r="E63" s="42">
        <f t="shared" si="0"/>
        <v>631.46</v>
      </c>
      <c r="F63" s="42">
        <v>0</v>
      </c>
      <c r="G63" s="43">
        <v>631.46</v>
      </c>
    </row>
    <row r="64" spans="1:7" ht="19.5" customHeight="1">
      <c r="A64" s="41" t="s">
        <v>491</v>
      </c>
      <c r="B64" s="79" t="s">
        <v>93</v>
      </c>
      <c r="C64" s="83" t="s">
        <v>116</v>
      </c>
      <c r="D64" s="41" t="s">
        <v>492</v>
      </c>
      <c r="E64" s="42">
        <f t="shared" si="0"/>
        <v>25</v>
      </c>
      <c r="F64" s="42">
        <v>0</v>
      </c>
      <c r="G64" s="43">
        <v>25</v>
      </c>
    </row>
    <row r="65" spans="1:7" ht="19.5" customHeight="1">
      <c r="A65" s="41" t="s">
        <v>491</v>
      </c>
      <c r="B65" s="79" t="s">
        <v>102</v>
      </c>
      <c r="C65" s="83" t="s">
        <v>116</v>
      </c>
      <c r="D65" s="41" t="s">
        <v>512</v>
      </c>
      <c r="E65" s="42">
        <f t="shared" si="0"/>
        <v>15</v>
      </c>
      <c r="F65" s="42">
        <v>0</v>
      </c>
      <c r="G65" s="43">
        <v>15</v>
      </c>
    </row>
    <row r="66" spans="1:7" ht="19.5" customHeight="1">
      <c r="A66" s="41" t="s">
        <v>491</v>
      </c>
      <c r="B66" s="79" t="s">
        <v>84</v>
      </c>
      <c r="C66" s="83" t="s">
        <v>116</v>
      </c>
      <c r="D66" s="41" t="s">
        <v>493</v>
      </c>
      <c r="E66" s="42">
        <f t="shared" si="0"/>
        <v>9</v>
      </c>
      <c r="F66" s="42">
        <v>0</v>
      </c>
      <c r="G66" s="43">
        <v>9</v>
      </c>
    </row>
    <row r="67" spans="1:7" ht="19.5" customHeight="1">
      <c r="A67" s="41" t="s">
        <v>491</v>
      </c>
      <c r="B67" s="79" t="s">
        <v>166</v>
      </c>
      <c r="C67" s="83" t="s">
        <v>116</v>
      </c>
      <c r="D67" s="41" t="s">
        <v>513</v>
      </c>
      <c r="E67" s="42">
        <f t="shared" si="0"/>
        <v>0.5</v>
      </c>
      <c r="F67" s="42">
        <v>0</v>
      </c>
      <c r="G67" s="43">
        <v>0.5</v>
      </c>
    </row>
    <row r="68" spans="1:7" ht="19.5" customHeight="1">
      <c r="A68" s="41" t="s">
        <v>491</v>
      </c>
      <c r="B68" s="79" t="s">
        <v>92</v>
      </c>
      <c r="C68" s="83" t="s">
        <v>116</v>
      </c>
      <c r="D68" s="41" t="s">
        <v>494</v>
      </c>
      <c r="E68" s="42">
        <f t="shared" si="0"/>
        <v>3</v>
      </c>
      <c r="F68" s="42">
        <v>0</v>
      </c>
      <c r="G68" s="43">
        <v>3</v>
      </c>
    </row>
    <row r="69" spans="1:7" ht="19.5" customHeight="1">
      <c r="A69" s="41" t="s">
        <v>491</v>
      </c>
      <c r="B69" s="79" t="s">
        <v>145</v>
      </c>
      <c r="C69" s="83" t="s">
        <v>116</v>
      </c>
      <c r="D69" s="41" t="s">
        <v>495</v>
      </c>
      <c r="E69" s="42">
        <f t="shared" si="0"/>
        <v>13</v>
      </c>
      <c r="F69" s="42">
        <v>0</v>
      </c>
      <c r="G69" s="43">
        <v>13</v>
      </c>
    </row>
    <row r="70" spans="1:7" ht="19.5" customHeight="1">
      <c r="A70" s="41" t="s">
        <v>491</v>
      </c>
      <c r="B70" s="79" t="s">
        <v>328</v>
      </c>
      <c r="C70" s="83" t="s">
        <v>116</v>
      </c>
      <c r="D70" s="41" t="s">
        <v>496</v>
      </c>
      <c r="E70" s="42">
        <f t="shared" si="0"/>
        <v>14</v>
      </c>
      <c r="F70" s="42">
        <v>0</v>
      </c>
      <c r="G70" s="43">
        <v>14</v>
      </c>
    </row>
    <row r="71" spans="1:7" ht="19.5" customHeight="1">
      <c r="A71" s="41" t="s">
        <v>491</v>
      </c>
      <c r="B71" s="79" t="s">
        <v>131</v>
      </c>
      <c r="C71" s="83" t="s">
        <v>116</v>
      </c>
      <c r="D71" s="41" t="s">
        <v>514</v>
      </c>
      <c r="E71" s="42">
        <f aca="true" t="shared" si="1" ref="E71:E134">SUM(F71:G71)</f>
        <v>80</v>
      </c>
      <c r="F71" s="42">
        <v>0</v>
      </c>
      <c r="G71" s="43">
        <v>80</v>
      </c>
    </row>
    <row r="72" spans="1:7" ht="19.5" customHeight="1">
      <c r="A72" s="41" t="s">
        <v>491</v>
      </c>
      <c r="B72" s="79" t="s">
        <v>97</v>
      </c>
      <c r="C72" s="83" t="s">
        <v>116</v>
      </c>
      <c r="D72" s="41" t="s">
        <v>497</v>
      </c>
      <c r="E72" s="42">
        <f t="shared" si="1"/>
        <v>156.2</v>
      </c>
      <c r="F72" s="42">
        <v>0</v>
      </c>
      <c r="G72" s="43">
        <v>156.2</v>
      </c>
    </row>
    <row r="73" spans="1:7" ht="19.5" customHeight="1">
      <c r="A73" s="41" t="s">
        <v>491</v>
      </c>
      <c r="B73" s="79" t="s">
        <v>157</v>
      </c>
      <c r="C73" s="83" t="s">
        <v>116</v>
      </c>
      <c r="D73" s="41" t="s">
        <v>498</v>
      </c>
      <c r="E73" s="42">
        <f t="shared" si="1"/>
        <v>5.8</v>
      </c>
      <c r="F73" s="42">
        <v>0</v>
      </c>
      <c r="G73" s="43">
        <v>5.8</v>
      </c>
    </row>
    <row r="74" spans="1:7" ht="19.5" customHeight="1">
      <c r="A74" s="41" t="s">
        <v>491</v>
      </c>
      <c r="B74" s="79" t="s">
        <v>159</v>
      </c>
      <c r="C74" s="83" t="s">
        <v>116</v>
      </c>
      <c r="D74" s="41" t="s">
        <v>499</v>
      </c>
      <c r="E74" s="42">
        <f t="shared" si="1"/>
        <v>6</v>
      </c>
      <c r="F74" s="42">
        <v>0</v>
      </c>
      <c r="G74" s="43">
        <v>6</v>
      </c>
    </row>
    <row r="75" spans="1:7" ht="19.5" customHeight="1">
      <c r="A75" s="41" t="s">
        <v>491</v>
      </c>
      <c r="B75" s="79" t="s">
        <v>500</v>
      </c>
      <c r="C75" s="83" t="s">
        <v>116</v>
      </c>
      <c r="D75" s="41" t="s">
        <v>324</v>
      </c>
      <c r="E75" s="42">
        <f t="shared" si="1"/>
        <v>27</v>
      </c>
      <c r="F75" s="42">
        <v>0</v>
      </c>
      <c r="G75" s="43">
        <v>27</v>
      </c>
    </row>
    <row r="76" spans="1:7" ht="19.5" customHeight="1">
      <c r="A76" s="41" t="s">
        <v>491</v>
      </c>
      <c r="B76" s="79" t="s">
        <v>118</v>
      </c>
      <c r="C76" s="83" t="s">
        <v>116</v>
      </c>
      <c r="D76" s="41" t="s">
        <v>325</v>
      </c>
      <c r="E76" s="42">
        <f t="shared" si="1"/>
        <v>55</v>
      </c>
      <c r="F76" s="42">
        <v>0</v>
      </c>
      <c r="G76" s="43">
        <v>55</v>
      </c>
    </row>
    <row r="77" spans="1:7" ht="19.5" customHeight="1">
      <c r="A77" s="41" t="s">
        <v>491</v>
      </c>
      <c r="B77" s="79" t="s">
        <v>151</v>
      </c>
      <c r="C77" s="83" t="s">
        <v>116</v>
      </c>
      <c r="D77" s="41" t="s">
        <v>327</v>
      </c>
      <c r="E77" s="42">
        <f t="shared" si="1"/>
        <v>8</v>
      </c>
      <c r="F77" s="42">
        <v>0</v>
      </c>
      <c r="G77" s="43">
        <v>8</v>
      </c>
    </row>
    <row r="78" spans="1:7" ht="19.5" customHeight="1">
      <c r="A78" s="41" t="s">
        <v>491</v>
      </c>
      <c r="B78" s="79" t="s">
        <v>515</v>
      </c>
      <c r="C78" s="83" t="s">
        <v>116</v>
      </c>
      <c r="D78" s="41" t="s">
        <v>516</v>
      </c>
      <c r="E78" s="42">
        <f t="shared" si="1"/>
        <v>17</v>
      </c>
      <c r="F78" s="42">
        <v>0</v>
      </c>
      <c r="G78" s="43">
        <v>17</v>
      </c>
    </row>
    <row r="79" spans="1:7" ht="19.5" customHeight="1">
      <c r="A79" s="41" t="s">
        <v>491</v>
      </c>
      <c r="B79" s="79" t="s">
        <v>517</v>
      </c>
      <c r="C79" s="83" t="s">
        <v>116</v>
      </c>
      <c r="D79" s="41" t="s">
        <v>326</v>
      </c>
      <c r="E79" s="42">
        <f t="shared" si="1"/>
        <v>10</v>
      </c>
      <c r="F79" s="42">
        <v>0</v>
      </c>
      <c r="G79" s="43">
        <v>10</v>
      </c>
    </row>
    <row r="80" spans="1:7" ht="19.5" customHeight="1">
      <c r="A80" s="41" t="s">
        <v>491</v>
      </c>
      <c r="B80" s="79" t="s">
        <v>501</v>
      </c>
      <c r="C80" s="83" t="s">
        <v>116</v>
      </c>
      <c r="D80" s="41" t="s">
        <v>502</v>
      </c>
      <c r="E80" s="42">
        <f t="shared" si="1"/>
        <v>22.95</v>
      </c>
      <c r="F80" s="42">
        <v>0</v>
      </c>
      <c r="G80" s="43">
        <v>22.95</v>
      </c>
    </row>
    <row r="81" spans="1:7" ht="19.5" customHeight="1">
      <c r="A81" s="41" t="s">
        <v>491</v>
      </c>
      <c r="B81" s="79" t="s">
        <v>503</v>
      </c>
      <c r="C81" s="83" t="s">
        <v>116</v>
      </c>
      <c r="D81" s="41" t="s">
        <v>504</v>
      </c>
      <c r="E81" s="42">
        <f t="shared" si="1"/>
        <v>12.34</v>
      </c>
      <c r="F81" s="42">
        <v>0</v>
      </c>
      <c r="G81" s="43">
        <v>12.34</v>
      </c>
    </row>
    <row r="82" spans="1:7" ht="19.5" customHeight="1">
      <c r="A82" s="41" t="s">
        <v>491</v>
      </c>
      <c r="B82" s="79" t="s">
        <v>505</v>
      </c>
      <c r="C82" s="83" t="s">
        <v>116</v>
      </c>
      <c r="D82" s="41" t="s">
        <v>330</v>
      </c>
      <c r="E82" s="42">
        <f t="shared" si="1"/>
        <v>31.81</v>
      </c>
      <c r="F82" s="42">
        <v>0</v>
      </c>
      <c r="G82" s="43">
        <v>31.81</v>
      </c>
    </row>
    <row r="83" spans="1:7" ht="19.5" customHeight="1">
      <c r="A83" s="41" t="s">
        <v>491</v>
      </c>
      <c r="B83" s="79" t="s">
        <v>506</v>
      </c>
      <c r="C83" s="83" t="s">
        <v>116</v>
      </c>
      <c r="D83" s="41" t="s">
        <v>507</v>
      </c>
      <c r="E83" s="42">
        <f t="shared" si="1"/>
        <v>87.94</v>
      </c>
      <c r="F83" s="42">
        <v>0</v>
      </c>
      <c r="G83" s="43">
        <v>87.94</v>
      </c>
    </row>
    <row r="84" spans="1:7" ht="19.5" customHeight="1">
      <c r="A84" s="41" t="s">
        <v>491</v>
      </c>
      <c r="B84" s="79" t="s">
        <v>85</v>
      </c>
      <c r="C84" s="83" t="s">
        <v>116</v>
      </c>
      <c r="D84" s="41" t="s">
        <v>332</v>
      </c>
      <c r="E84" s="42">
        <f t="shared" si="1"/>
        <v>31.92</v>
      </c>
      <c r="F84" s="42">
        <v>0</v>
      </c>
      <c r="G84" s="43">
        <v>31.92</v>
      </c>
    </row>
    <row r="85" spans="1:7" ht="19.5" customHeight="1">
      <c r="A85" s="41" t="s">
        <v>38</v>
      </c>
      <c r="B85" s="79" t="s">
        <v>38</v>
      </c>
      <c r="C85" s="83" t="s">
        <v>38</v>
      </c>
      <c r="D85" s="41" t="s">
        <v>339</v>
      </c>
      <c r="E85" s="42">
        <f t="shared" si="1"/>
        <v>1.36</v>
      </c>
      <c r="F85" s="42">
        <v>1.36</v>
      </c>
      <c r="G85" s="43">
        <v>0</v>
      </c>
    </row>
    <row r="86" spans="1:7" ht="19.5" customHeight="1">
      <c r="A86" s="41" t="s">
        <v>508</v>
      </c>
      <c r="B86" s="79" t="s">
        <v>131</v>
      </c>
      <c r="C86" s="83" t="s">
        <v>116</v>
      </c>
      <c r="D86" s="41" t="s">
        <v>510</v>
      </c>
      <c r="E86" s="42">
        <f t="shared" si="1"/>
        <v>0.12</v>
      </c>
      <c r="F86" s="42">
        <v>0.12</v>
      </c>
      <c r="G86" s="43">
        <v>0</v>
      </c>
    </row>
    <row r="87" spans="1:7" ht="19.5" customHeight="1">
      <c r="A87" s="41" t="s">
        <v>508</v>
      </c>
      <c r="B87" s="79" t="s">
        <v>85</v>
      </c>
      <c r="C87" s="83" t="s">
        <v>116</v>
      </c>
      <c r="D87" s="41" t="s">
        <v>511</v>
      </c>
      <c r="E87" s="42">
        <f t="shared" si="1"/>
        <v>1.24</v>
      </c>
      <c r="F87" s="42">
        <v>1.24</v>
      </c>
      <c r="G87" s="43">
        <v>0</v>
      </c>
    </row>
    <row r="88" spans="1:7" ht="19.5" customHeight="1">
      <c r="A88" s="41" t="s">
        <v>38</v>
      </c>
      <c r="B88" s="79" t="s">
        <v>38</v>
      </c>
      <c r="C88" s="83" t="s">
        <v>38</v>
      </c>
      <c r="D88" s="41" t="s">
        <v>120</v>
      </c>
      <c r="E88" s="42">
        <f t="shared" si="1"/>
        <v>588.36</v>
      </c>
      <c r="F88" s="42">
        <v>361.83</v>
      </c>
      <c r="G88" s="43">
        <v>226.53</v>
      </c>
    </row>
    <row r="89" spans="1:7" ht="19.5" customHeight="1">
      <c r="A89" s="41" t="s">
        <v>38</v>
      </c>
      <c r="B89" s="79" t="s">
        <v>38</v>
      </c>
      <c r="C89" s="83" t="s">
        <v>38</v>
      </c>
      <c r="D89" s="41" t="s">
        <v>482</v>
      </c>
      <c r="E89" s="42">
        <f t="shared" si="1"/>
        <v>360.97</v>
      </c>
      <c r="F89" s="42">
        <v>360.97</v>
      </c>
      <c r="G89" s="43">
        <v>0</v>
      </c>
    </row>
    <row r="90" spans="1:7" ht="19.5" customHeight="1">
      <c r="A90" s="41" t="s">
        <v>483</v>
      </c>
      <c r="B90" s="79" t="s">
        <v>93</v>
      </c>
      <c r="C90" s="83" t="s">
        <v>121</v>
      </c>
      <c r="D90" s="41" t="s">
        <v>484</v>
      </c>
      <c r="E90" s="42">
        <f t="shared" si="1"/>
        <v>125.07</v>
      </c>
      <c r="F90" s="42">
        <v>125.07</v>
      </c>
      <c r="G90" s="43">
        <v>0</v>
      </c>
    </row>
    <row r="91" spans="1:7" ht="19.5" customHeight="1">
      <c r="A91" s="41" t="s">
        <v>483</v>
      </c>
      <c r="B91" s="79" t="s">
        <v>102</v>
      </c>
      <c r="C91" s="83" t="s">
        <v>121</v>
      </c>
      <c r="D91" s="41" t="s">
        <v>485</v>
      </c>
      <c r="E91" s="42">
        <f t="shared" si="1"/>
        <v>106.93</v>
      </c>
      <c r="F91" s="42">
        <v>106.93</v>
      </c>
      <c r="G91" s="43">
        <v>0</v>
      </c>
    </row>
    <row r="92" spans="1:7" ht="19.5" customHeight="1">
      <c r="A92" s="41" t="s">
        <v>483</v>
      </c>
      <c r="B92" s="79" t="s">
        <v>84</v>
      </c>
      <c r="C92" s="83" t="s">
        <v>121</v>
      </c>
      <c r="D92" s="41" t="s">
        <v>486</v>
      </c>
      <c r="E92" s="42">
        <f t="shared" si="1"/>
        <v>10.42</v>
      </c>
      <c r="F92" s="42">
        <v>10.42</v>
      </c>
      <c r="G92" s="43">
        <v>0</v>
      </c>
    </row>
    <row r="93" spans="1:7" ht="19.5" customHeight="1">
      <c r="A93" s="41" t="s">
        <v>483</v>
      </c>
      <c r="B93" s="79" t="s">
        <v>89</v>
      </c>
      <c r="C93" s="83" t="s">
        <v>121</v>
      </c>
      <c r="D93" s="41" t="s">
        <v>487</v>
      </c>
      <c r="E93" s="42">
        <f t="shared" si="1"/>
        <v>38.19</v>
      </c>
      <c r="F93" s="42">
        <v>38.19</v>
      </c>
      <c r="G93" s="43">
        <v>0</v>
      </c>
    </row>
    <row r="94" spans="1:7" ht="19.5" customHeight="1">
      <c r="A94" s="41" t="s">
        <v>483</v>
      </c>
      <c r="B94" s="79" t="s">
        <v>123</v>
      </c>
      <c r="C94" s="83" t="s">
        <v>121</v>
      </c>
      <c r="D94" s="41" t="s">
        <v>488</v>
      </c>
      <c r="E94" s="42">
        <f t="shared" si="1"/>
        <v>29.68</v>
      </c>
      <c r="F94" s="42">
        <v>29.68</v>
      </c>
      <c r="G94" s="43">
        <v>0</v>
      </c>
    </row>
    <row r="95" spans="1:7" ht="19.5" customHeight="1">
      <c r="A95" s="41" t="s">
        <v>483</v>
      </c>
      <c r="B95" s="79" t="s">
        <v>97</v>
      </c>
      <c r="C95" s="83" t="s">
        <v>121</v>
      </c>
      <c r="D95" s="41" t="s">
        <v>489</v>
      </c>
      <c r="E95" s="42">
        <f t="shared" si="1"/>
        <v>7.73</v>
      </c>
      <c r="F95" s="42">
        <v>7.73</v>
      </c>
      <c r="G95" s="43">
        <v>0</v>
      </c>
    </row>
    <row r="96" spans="1:7" ht="19.5" customHeight="1">
      <c r="A96" s="41" t="s">
        <v>483</v>
      </c>
      <c r="B96" s="79" t="s">
        <v>159</v>
      </c>
      <c r="C96" s="83" t="s">
        <v>121</v>
      </c>
      <c r="D96" s="41" t="s">
        <v>319</v>
      </c>
      <c r="E96" s="42">
        <f t="shared" si="1"/>
        <v>39.58</v>
      </c>
      <c r="F96" s="42">
        <v>39.58</v>
      </c>
      <c r="G96" s="43">
        <v>0</v>
      </c>
    </row>
    <row r="97" spans="1:7" ht="19.5" customHeight="1">
      <c r="A97" s="41" t="s">
        <v>483</v>
      </c>
      <c r="B97" s="79" t="s">
        <v>85</v>
      </c>
      <c r="C97" s="83" t="s">
        <v>121</v>
      </c>
      <c r="D97" s="41" t="s">
        <v>320</v>
      </c>
      <c r="E97" s="42">
        <f t="shared" si="1"/>
        <v>3.37</v>
      </c>
      <c r="F97" s="42">
        <v>3.37</v>
      </c>
      <c r="G97" s="43">
        <v>0</v>
      </c>
    </row>
    <row r="98" spans="1:7" ht="19.5" customHeight="1">
      <c r="A98" s="41" t="s">
        <v>38</v>
      </c>
      <c r="B98" s="79" t="s">
        <v>38</v>
      </c>
      <c r="C98" s="83" t="s">
        <v>38</v>
      </c>
      <c r="D98" s="41" t="s">
        <v>490</v>
      </c>
      <c r="E98" s="42">
        <f t="shared" si="1"/>
        <v>226.53</v>
      </c>
      <c r="F98" s="42">
        <v>0</v>
      </c>
      <c r="G98" s="43">
        <v>226.53</v>
      </c>
    </row>
    <row r="99" spans="1:7" ht="19.5" customHeight="1">
      <c r="A99" s="41" t="s">
        <v>491</v>
      </c>
      <c r="B99" s="79" t="s">
        <v>93</v>
      </c>
      <c r="C99" s="83" t="s">
        <v>121</v>
      </c>
      <c r="D99" s="41" t="s">
        <v>492</v>
      </c>
      <c r="E99" s="42">
        <f t="shared" si="1"/>
        <v>10.54</v>
      </c>
      <c r="F99" s="42">
        <v>0</v>
      </c>
      <c r="G99" s="43">
        <v>10.54</v>
      </c>
    </row>
    <row r="100" spans="1:7" ht="19.5" customHeight="1">
      <c r="A100" s="41" t="s">
        <v>491</v>
      </c>
      <c r="B100" s="79" t="s">
        <v>102</v>
      </c>
      <c r="C100" s="83" t="s">
        <v>121</v>
      </c>
      <c r="D100" s="41" t="s">
        <v>512</v>
      </c>
      <c r="E100" s="42">
        <f t="shared" si="1"/>
        <v>4</v>
      </c>
      <c r="F100" s="42">
        <v>0</v>
      </c>
      <c r="G100" s="43">
        <v>4</v>
      </c>
    </row>
    <row r="101" spans="1:7" ht="19.5" customHeight="1">
      <c r="A101" s="41" t="s">
        <v>491</v>
      </c>
      <c r="B101" s="79" t="s">
        <v>84</v>
      </c>
      <c r="C101" s="83" t="s">
        <v>121</v>
      </c>
      <c r="D101" s="41" t="s">
        <v>493</v>
      </c>
      <c r="E101" s="42">
        <f t="shared" si="1"/>
        <v>1</v>
      </c>
      <c r="F101" s="42">
        <v>0</v>
      </c>
      <c r="G101" s="43">
        <v>1</v>
      </c>
    </row>
    <row r="102" spans="1:7" ht="19.5" customHeight="1">
      <c r="A102" s="41" t="s">
        <v>491</v>
      </c>
      <c r="B102" s="79" t="s">
        <v>92</v>
      </c>
      <c r="C102" s="83" t="s">
        <v>121</v>
      </c>
      <c r="D102" s="41" t="s">
        <v>494</v>
      </c>
      <c r="E102" s="42">
        <f t="shared" si="1"/>
        <v>2.5</v>
      </c>
      <c r="F102" s="42">
        <v>0</v>
      </c>
      <c r="G102" s="43">
        <v>2.5</v>
      </c>
    </row>
    <row r="103" spans="1:7" ht="19.5" customHeight="1">
      <c r="A103" s="41" t="s">
        <v>491</v>
      </c>
      <c r="B103" s="79" t="s">
        <v>145</v>
      </c>
      <c r="C103" s="83" t="s">
        <v>121</v>
      </c>
      <c r="D103" s="41" t="s">
        <v>495</v>
      </c>
      <c r="E103" s="42">
        <f t="shared" si="1"/>
        <v>3</v>
      </c>
      <c r="F103" s="42">
        <v>0</v>
      </c>
      <c r="G103" s="43">
        <v>3</v>
      </c>
    </row>
    <row r="104" spans="1:7" ht="19.5" customHeight="1">
      <c r="A104" s="41" t="s">
        <v>491</v>
      </c>
      <c r="B104" s="79" t="s">
        <v>328</v>
      </c>
      <c r="C104" s="83" t="s">
        <v>121</v>
      </c>
      <c r="D104" s="41" t="s">
        <v>496</v>
      </c>
      <c r="E104" s="42">
        <f t="shared" si="1"/>
        <v>10</v>
      </c>
      <c r="F104" s="42">
        <v>0</v>
      </c>
      <c r="G104" s="43">
        <v>10</v>
      </c>
    </row>
    <row r="105" spans="1:7" ht="19.5" customHeight="1">
      <c r="A105" s="41" t="s">
        <v>491</v>
      </c>
      <c r="B105" s="79" t="s">
        <v>131</v>
      </c>
      <c r="C105" s="83" t="s">
        <v>121</v>
      </c>
      <c r="D105" s="41" t="s">
        <v>514</v>
      </c>
      <c r="E105" s="42">
        <f t="shared" si="1"/>
        <v>52.39</v>
      </c>
      <c r="F105" s="42">
        <v>0</v>
      </c>
      <c r="G105" s="43">
        <v>52.39</v>
      </c>
    </row>
    <row r="106" spans="1:7" ht="19.5" customHeight="1">
      <c r="A106" s="41" t="s">
        <v>491</v>
      </c>
      <c r="B106" s="79" t="s">
        <v>97</v>
      </c>
      <c r="C106" s="83" t="s">
        <v>121</v>
      </c>
      <c r="D106" s="41" t="s">
        <v>497</v>
      </c>
      <c r="E106" s="42">
        <f t="shared" si="1"/>
        <v>45</v>
      </c>
      <c r="F106" s="42">
        <v>0</v>
      </c>
      <c r="G106" s="43">
        <v>45</v>
      </c>
    </row>
    <row r="107" spans="1:7" ht="19.5" customHeight="1">
      <c r="A107" s="41" t="s">
        <v>491</v>
      </c>
      <c r="B107" s="79" t="s">
        <v>157</v>
      </c>
      <c r="C107" s="83" t="s">
        <v>121</v>
      </c>
      <c r="D107" s="41" t="s">
        <v>498</v>
      </c>
      <c r="E107" s="42">
        <f t="shared" si="1"/>
        <v>5.8</v>
      </c>
      <c r="F107" s="42">
        <v>0</v>
      </c>
      <c r="G107" s="43">
        <v>5.8</v>
      </c>
    </row>
    <row r="108" spans="1:7" ht="19.5" customHeight="1">
      <c r="A108" s="41" t="s">
        <v>491</v>
      </c>
      <c r="B108" s="79" t="s">
        <v>159</v>
      </c>
      <c r="C108" s="83" t="s">
        <v>121</v>
      </c>
      <c r="D108" s="41" t="s">
        <v>499</v>
      </c>
      <c r="E108" s="42">
        <f t="shared" si="1"/>
        <v>10.31</v>
      </c>
      <c r="F108" s="42">
        <v>0</v>
      </c>
      <c r="G108" s="43">
        <v>10.31</v>
      </c>
    </row>
    <row r="109" spans="1:7" ht="19.5" customHeight="1">
      <c r="A109" s="41" t="s">
        <v>491</v>
      </c>
      <c r="B109" s="79" t="s">
        <v>500</v>
      </c>
      <c r="C109" s="83" t="s">
        <v>121</v>
      </c>
      <c r="D109" s="41" t="s">
        <v>324</v>
      </c>
      <c r="E109" s="42">
        <f t="shared" si="1"/>
        <v>6</v>
      </c>
      <c r="F109" s="42">
        <v>0</v>
      </c>
      <c r="G109" s="43">
        <v>6</v>
      </c>
    </row>
    <row r="110" spans="1:7" ht="19.5" customHeight="1">
      <c r="A110" s="41" t="s">
        <v>491</v>
      </c>
      <c r="B110" s="79" t="s">
        <v>118</v>
      </c>
      <c r="C110" s="83" t="s">
        <v>121</v>
      </c>
      <c r="D110" s="41" t="s">
        <v>325</v>
      </c>
      <c r="E110" s="42">
        <f t="shared" si="1"/>
        <v>12</v>
      </c>
      <c r="F110" s="42">
        <v>0</v>
      </c>
      <c r="G110" s="43">
        <v>12</v>
      </c>
    </row>
    <row r="111" spans="1:7" ht="19.5" customHeight="1">
      <c r="A111" s="41" t="s">
        <v>491</v>
      </c>
      <c r="B111" s="79" t="s">
        <v>151</v>
      </c>
      <c r="C111" s="83" t="s">
        <v>121</v>
      </c>
      <c r="D111" s="41" t="s">
        <v>327</v>
      </c>
      <c r="E111" s="42">
        <f t="shared" si="1"/>
        <v>2.91</v>
      </c>
      <c r="F111" s="42">
        <v>0</v>
      </c>
      <c r="G111" s="43">
        <v>2.91</v>
      </c>
    </row>
    <row r="112" spans="1:7" ht="19.5" customHeight="1">
      <c r="A112" s="41" t="s">
        <v>491</v>
      </c>
      <c r="B112" s="79" t="s">
        <v>515</v>
      </c>
      <c r="C112" s="83" t="s">
        <v>121</v>
      </c>
      <c r="D112" s="41" t="s">
        <v>516</v>
      </c>
      <c r="E112" s="42">
        <f t="shared" si="1"/>
        <v>1</v>
      </c>
      <c r="F112" s="42">
        <v>0</v>
      </c>
      <c r="G112" s="43">
        <v>1</v>
      </c>
    </row>
    <row r="113" spans="1:7" ht="19.5" customHeight="1">
      <c r="A113" s="41" t="s">
        <v>491</v>
      </c>
      <c r="B113" s="79" t="s">
        <v>501</v>
      </c>
      <c r="C113" s="83" t="s">
        <v>121</v>
      </c>
      <c r="D113" s="41" t="s">
        <v>502</v>
      </c>
      <c r="E113" s="42">
        <f t="shared" si="1"/>
        <v>6.6</v>
      </c>
      <c r="F113" s="42">
        <v>0</v>
      </c>
      <c r="G113" s="43">
        <v>6.6</v>
      </c>
    </row>
    <row r="114" spans="1:7" ht="19.5" customHeight="1">
      <c r="A114" s="41" t="s">
        <v>491</v>
      </c>
      <c r="B114" s="79" t="s">
        <v>503</v>
      </c>
      <c r="C114" s="83" t="s">
        <v>121</v>
      </c>
      <c r="D114" s="41" t="s">
        <v>504</v>
      </c>
      <c r="E114" s="42">
        <f t="shared" si="1"/>
        <v>3.64</v>
      </c>
      <c r="F114" s="42">
        <v>0</v>
      </c>
      <c r="G114" s="43">
        <v>3.64</v>
      </c>
    </row>
    <row r="115" spans="1:7" ht="19.5" customHeight="1">
      <c r="A115" s="41" t="s">
        <v>491</v>
      </c>
      <c r="B115" s="79" t="s">
        <v>505</v>
      </c>
      <c r="C115" s="83" t="s">
        <v>121</v>
      </c>
      <c r="D115" s="41" t="s">
        <v>330</v>
      </c>
      <c r="E115" s="42">
        <f t="shared" si="1"/>
        <v>10.09</v>
      </c>
      <c r="F115" s="42">
        <v>0</v>
      </c>
      <c r="G115" s="43">
        <v>10.09</v>
      </c>
    </row>
    <row r="116" spans="1:7" ht="19.5" customHeight="1">
      <c r="A116" s="41" t="s">
        <v>491</v>
      </c>
      <c r="B116" s="79" t="s">
        <v>506</v>
      </c>
      <c r="C116" s="83" t="s">
        <v>121</v>
      </c>
      <c r="D116" s="41" t="s">
        <v>507</v>
      </c>
      <c r="E116" s="42">
        <f t="shared" si="1"/>
        <v>24.52</v>
      </c>
      <c r="F116" s="42">
        <v>0</v>
      </c>
      <c r="G116" s="43">
        <v>24.52</v>
      </c>
    </row>
    <row r="117" spans="1:7" ht="19.5" customHeight="1">
      <c r="A117" s="41" t="s">
        <v>491</v>
      </c>
      <c r="B117" s="79" t="s">
        <v>85</v>
      </c>
      <c r="C117" s="83" t="s">
        <v>121</v>
      </c>
      <c r="D117" s="41" t="s">
        <v>332</v>
      </c>
      <c r="E117" s="42">
        <f t="shared" si="1"/>
        <v>15.23</v>
      </c>
      <c r="F117" s="42">
        <v>0</v>
      </c>
      <c r="G117" s="43">
        <v>15.23</v>
      </c>
    </row>
    <row r="118" spans="1:7" ht="19.5" customHeight="1">
      <c r="A118" s="41" t="s">
        <v>38</v>
      </c>
      <c r="B118" s="79" t="s">
        <v>38</v>
      </c>
      <c r="C118" s="83" t="s">
        <v>38</v>
      </c>
      <c r="D118" s="41" t="s">
        <v>339</v>
      </c>
      <c r="E118" s="42">
        <f t="shared" si="1"/>
        <v>0.86</v>
      </c>
      <c r="F118" s="42">
        <v>0.86</v>
      </c>
      <c r="G118" s="43">
        <v>0</v>
      </c>
    </row>
    <row r="119" spans="1:7" ht="19.5" customHeight="1">
      <c r="A119" s="41" t="s">
        <v>508</v>
      </c>
      <c r="B119" s="79" t="s">
        <v>92</v>
      </c>
      <c r="C119" s="83" t="s">
        <v>121</v>
      </c>
      <c r="D119" s="41" t="s">
        <v>518</v>
      </c>
      <c r="E119" s="42">
        <f t="shared" si="1"/>
        <v>0.8</v>
      </c>
      <c r="F119" s="42">
        <v>0.8</v>
      </c>
      <c r="G119" s="43">
        <v>0</v>
      </c>
    </row>
    <row r="120" spans="1:7" ht="19.5" customHeight="1">
      <c r="A120" s="41" t="s">
        <v>508</v>
      </c>
      <c r="B120" s="79" t="s">
        <v>131</v>
      </c>
      <c r="C120" s="83" t="s">
        <v>121</v>
      </c>
      <c r="D120" s="41" t="s">
        <v>510</v>
      </c>
      <c r="E120" s="42">
        <f t="shared" si="1"/>
        <v>0.06</v>
      </c>
      <c r="F120" s="42">
        <v>0.06</v>
      </c>
      <c r="G120" s="43">
        <v>0</v>
      </c>
    </row>
    <row r="121" spans="1:7" ht="19.5" customHeight="1">
      <c r="A121" s="41" t="s">
        <v>38</v>
      </c>
      <c r="B121" s="79" t="s">
        <v>38</v>
      </c>
      <c r="C121" s="83" t="s">
        <v>38</v>
      </c>
      <c r="D121" s="41" t="s">
        <v>125</v>
      </c>
      <c r="E121" s="42">
        <f t="shared" si="1"/>
        <v>1558.92</v>
      </c>
      <c r="F121" s="42">
        <v>1075.51</v>
      </c>
      <c r="G121" s="43">
        <v>483.41</v>
      </c>
    </row>
    <row r="122" spans="1:7" ht="19.5" customHeight="1">
      <c r="A122" s="41" t="s">
        <v>38</v>
      </c>
      <c r="B122" s="79" t="s">
        <v>38</v>
      </c>
      <c r="C122" s="83" t="s">
        <v>38</v>
      </c>
      <c r="D122" s="41" t="s">
        <v>482</v>
      </c>
      <c r="E122" s="42">
        <f t="shared" si="1"/>
        <v>1062.3</v>
      </c>
      <c r="F122" s="42">
        <v>1062.3</v>
      </c>
      <c r="G122" s="43">
        <v>0</v>
      </c>
    </row>
    <row r="123" spans="1:7" ht="19.5" customHeight="1">
      <c r="A123" s="41" t="s">
        <v>483</v>
      </c>
      <c r="B123" s="79" t="s">
        <v>93</v>
      </c>
      <c r="C123" s="83" t="s">
        <v>126</v>
      </c>
      <c r="D123" s="41" t="s">
        <v>484</v>
      </c>
      <c r="E123" s="42">
        <f t="shared" si="1"/>
        <v>329.46</v>
      </c>
      <c r="F123" s="42">
        <v>329.46</v>
      </c>
      <c r="G123" s="43">
        <v>0</v>
      </c>
    </row>
    <row r="124" spans="1:7" ht="19.5" customHeight="1">
      <c r="A124" s="41" t="s">
        <v>483</v>
      </c>
      <c r="B124" s="79" t="s">
        <v>102</v>
      </c>
      <c r="C124" s="83" t="s">
        <v>126</v>
      </c>
      <c r="D124" s="41" t="s">
        <v>485</v>
      </c>
      <c r="E124" s="42">
        <f t="shared" si="1"/>
        <v>368.96</v>
      </c>
      <c r="F124" s="42">
        <v>368.96</v>
      </c>
      <c r="G124" s="43">
        <v>0</v>
      </c>
    </row>
    <row r="125" spans="1:7" ht="19.5" customHeight="1">
      <c r="A125" s="41" t="s">
        <v>483</v>
      </c>
      <c r="B125" s="79" t="s">
        <v>84</v>
      </c>
      <c r="C125" s="83" t="s">
        <v>126</v>
      </c>
      <c r="D125" s="41" t="s">
        <v>486</v>
      </c>
      <c r="E125" s="42">
        <f t="shared" si="1"/>
        <v>27.46</v>
      </c>
      <c r="F125" s="42">
        <v>27.46</v>
      </c>
      <c r="G125" s="43">
        <v>0</v>
      </c>
    </row>
    <row r="126" spans="1:7" ht="19.5" customHeight="1">
      <c r="A126" s="41" t="s">
        <v>483</v>
      </c>
      <c r="B126" s="79" t="s">
        <v>89</v>
      </c>
      <c r="C126" s="83" t="s">
        <v>126</v>
      </c>
      <c r="D126" s="41" t="s">
        <v>487</v>
      </c>
      <c r="E126" s="42">
        <f t="shared" si="1"/>
        <v>101.51</v>
      </c>
      <c r="F126" s="42">
        <v>101.51</v>
      </c>
      <c r="G126" s="43">
        <v>0</v>
      </c>
    </row>
    <row r="127" spans="1:7" ht="19.5" customHeight="1">
      <c r="A127" s="41" t="s">
        <v>483</v>
      </c>
      <c r="B127" s="79" t="s">
        <v>123</v>
      </c>
      <c r="C127" s="83" t="s">
        <v>126</v>
      </c>
      <c r="D127" s="41" t="s">
        <v>488</v>
      </c>
      <c r="E127" s="42">
        <f t="shared" si="1"/>
        <v>81.61</v>
      </c>
      <c r="F127" s="42">
        <v>81.61</v>
      </c>
      <c r="G127" s="43">
        <v>0</v>
      </c>
    </row>
    <row r="128" spans="1:7" ht="19.5" customHeight="1">
      <c r="A128" s="41" t="s">
        <v>483</v>
      </c>
      <c r="B128" s="79" t="s">
        <v>97</v>
      </c>
      <c r="C128" s="83" t="s">
        <v>126</v>
      </c>
      <c r="D128" s="41" t="s">
        <v>489</v>
      </c>
      <c r="E128" s="42">
        <f t="shared" si="1"/>
        <v>35.51</v>
      </c>
      <c r="F128" s="42">
        <v>35.51</v>
      </c>
      <c r="G128" s="43">
        <v>0</v>
      </c>
    </row>
    <row r="129" spans="1:7" ht="19.5" customHeight="1">
      <c r="A129" s="41" t="s">
        <v>483</v>
      </c>
      <c r="B129" s="79" t="s">
        <v>159</v>
      </c>
      <c r="C129" s="83" t="s">
        <v>126</v>
      </c>
      <c r="D129" s="41" t="s">
        <v>319</v>
      </c>
      <c r="E129" s="42">
        <f t="shared" si="1"/>
        <v>108.81</v>
      </c>
      <c r="F129" s="42">
        <v>108.81</v>
      </c>
      <c r="G129" s="43">
        <v>0</v>
      </c>
    </row>
    <row r="130" spans="1:7" ht="19.5" customHeight="1">
      <c r="A130" s="41" t="s">
        <v>483</v>
      </c>
      <c r="B130" s="79" t="s">
        <v>85</v>
      </c>
      <c r="C130" s="83" t="s">
        <v>126</v>
      </c>
      <c r="D130" s="41" t="s">
        <v>320</v>
      </c>
      <c r="E130" s="42">
        <f t="shared" si="1"/>
        <v>8.98</v>
      </c>
      <c r="F130" s="42">
        <v>8.98</v>
      </c>
      <c r="G130" s="43">
        <v>0</v>
      </c>
    </row>
    <row r="131" spans="1:7" ht="19.5" customHeight="1">
      <c r="A131" s="41" t="s">
        <v>38</v>
      </c>
      <c r="B131" s="79" t="s">
        <v>38</v>
      </c>
      <c r="C131" s="83" t="s">
        <v>38</v>
      </c>
      <c r="D131" s="41" t="s">
        <v>490</v>
      </c>
      <c r="E131" s="42">
        <f t="shared" si="1"/>
        <v>483.41</v>
      </c>
      <c r="F131" s="42">
        <v>0</v>
      </c>
      <c r="G131" s="43">
        <v>483.41</v>
      </c>
    </row>
    <row r="132" spans="1:7" ht="19.5" customHeight="1">
      <c r="A132" s="41" t="s">
        <v>491</v>
      </c>
      <c r="B132" s="79" t="s">
        <v>93</v>
      </c>
      <c r="C132" s="83" t="s">
        <v>126</v>
      </c>
      <c r="D132" s="41" t="s">
        <v>492</v>
      </c>
      <c r="E132" s="42">
        <f t="shared" si="1"/>
        <v>15</v>
      </c>
      <c r="F132" s="42">
        <v>0</v>
      </c>
      <c r="G132" s="43">
        <v>15</v>
      </c>
    </row>
    <row r="133" spans="1:7" ht="19.5" customHeight="1">
      <c r="A133" s="41" t="s">
        <v>491</v>
      </c>
      <c r="B133" s="79" t="s">
        <v>102</v>
      </c>
      <c r="C133" s="83" t="s">
        <v>126</v>
      </c>
      <c r="D133" s="41" t="s">
        <v>512</v>
      </c>
      <c r="E133" s="42">
        <f t="shared" si="1"/>
        <v>10</v>
      </c>
      <c r="F133" s="42">
        <v>0</v>
      </c>
      <c r="G133" s="43">
        <v>10</v>
      </c>
    </row>
    <row r="134" spans="1:7" ht="19.5" customHeight="1">
      <c r="A134" s="41" t="s">
        <v>491</v>
      </c>
      <c r="B134" s="79" t="s">
        <v>92</v>
      </c>
      <c r="C134" s="83" t="s">
        <v>126</v>
      </c>
      <c r="D134" s="41" t="s">
        <v>494</v>
      </c>
      <c r="E134" s="42">
        <f t="shared" si="1"/>
        <v>3</v>
      </c>
      <c r="F134" s="42">
        <v>0</v>
      </c>
      <c r="G134" s="43">
        <v>3</v>
      </c>
    </row>
    <row r="135" spans="1:7" ht="19.5" customHeight="1">
      <c r="A135" s="41" t="s">
        <v>491</v>
      </c>
      <c r="B135" s="79" t="s">
        <v>145</v>
      </c>
      <c r="C135" s="83" t="s">
        <v>126</v>
      </c>
      <c r="D135" s="41" t="s">
        <v>495</v>
      </c>
      <c r="E135" s="42">
        <f aca="true" t="shared" si="2" ref="E135:E198">SUM(F135:G135)</f>
        <v>8</v>
      </c>
      <c r="F135" s="42">
        <v>0</v>
      </c>
      <c r="G135" s="43">
        <v>8</v>
      </c>
    </row>
    <row r="136" spans="1:7" ht="19.5" customHeight="1">
      <c r="A136" s="41" t="s">
        <v>491</v>
      </c>
      <c r="B136" s="79" t="s">
        <v>328</v>
      </c>
      <c r="C136" s="83" t="s">
        <v>126</v>
      </c>
      <c r="D136" s="41" t="s">
        <v>496</v>
      </c>
      <c r="E136" s="42">
        <f t="shared" si="2"/>
        <v>15</v>
      </c>
      <c r="F136" s="42">
        <v>0</v>
      </c>
      <c r="G136" s="43">
        <v>15</v>
      </c>
    </row>
    <row r="137" spans="1:7" ht="19.5" customHeight="1">
      <c r="A137" s="41" t="s">
        <v>491</v>
      </c>
      <c r="B137" s="79" t="s">
        <v>131</v>
      </c>
      <c r="C137" s="83" t="s">
        <v>126</v>
      </c>
      <c r="D137" s="41" t="s">
        <v>514</v>
      </c>
      <c r="E137" s="42">
        <f t="shared" si="2"/>
        <v>12</v>
      </c>
      <c r="F137" s="42">
        <v>0</v>
      </c>
      <c r="G137" s="43">
        <v>12</v>
      </c>
    </row>
    <row r="138" spans="1:7" ht="19.5" customHeight="1">
      <c r="A138" s="41" t="s">
        <v>491</v>
      </c>
      <c r="B138" s="79" t="s">
        <v>97</v>
      </c>
      <c r="C138" s="83" t="s">
        <v>126</v>
      </c>
      <c r="D138" s="41" t="s">
        <v>497</v>
      </c>
      <c r="E138" s="42">
        <f t="shared" si="2"/>
        <v>84.24</v>
      </c>
      <c r="F138" s="42">
        <v>0</v>
      </c>
      <c r="G138" s="43">
        <v>84.24</v>
      </c>
    </row>
    <row r="139" spans="1:7" ht="19.5" customHeight="1">
      <c r="A139" s="41" t="s">
        <v>491</v>
      </c>
      <c r="B139" s="79" t="s">
        <v>159</v>
      </c>
      <c r="C139" s="83" t="s">
        <v>126</v>
      </c>
      <c r="D139" s="41" t="s">
        <v>499</v>
      </c>
      <c r="E139" s="42">
        <f t="shared" si="2"/>
        <v>5</v>
      </c>
      <c r="F139" s="42">
        <v>0</v>
      </c>
      <c r="G139" s="43">
        <v>5</v>
      </c>
    </row>
    <row r="140" spans="1:7" ht="19.5" customHeight="1">
      <c r="A140" s="41" t="s">
        <v>491</v>
      </c>
      <c r="B140" s="79" t="s">
        <v>500</v>
      </c>
      <c r="C140" s="83" t="s">
        <v>126</v>
      </c>
      <c r="D140" s="41" t="s">
        <v>324</v>
      </c>
      <c r="E140" s="42">
        <f t="shared" si="2"/>
        <v>34</v>
      </c>
      <c r="F140" s="42">
        <v>0</v>
      </c>
      <c r="G140" s="43">
        <v>34</v>
      </c>
    </row>
    <row r="141" spans="1:7" ht="19.5" customHeight="1">
      <c r="A141" s="41" t="s">
        <v>491</v>
      </c>
      <c r="B141" s="79" t="s">
        <v>118</v>
      </c>
      <c r="C141" s="83" t="s">
        <v>126</v>
      </c>
      <c r="D141" s="41" t="s">
        <v>325</v>
      </c>
      <c r="E141" s="42">
        <f t="shared" si="2"/>
        <v>53</v>
      </c>
      <c r="F141" s="42">
        <v>0</v>
      </c>
      <c r="G141" s="43">
        <v>53</v>
      </c>
    </row>
    <row r="142" spans="1:7" ht="19.5" customHeight="1">
      <c r="A142" s="41" t="s">
        <v>491</v>
      </c>
      <c r="B142" s="79" t="s">
        <v>151</v>
      </c>
      <c r="C142" s="83" t="s">
        <v>126</v>
      </c>
      <c r="D142" s="41" t="s">
        <v>327</v>
      </c>
      <c r="E142" s="42">
        <f t="shared" si="2"/>
        <v>2.9</v>
      </c>
      <c r="F142" s="42">
        <v>0</v>
      </c>
      <c r="G142" s="43">
        <v>2.9</v>
      </c>
    </row>
    <row r="143" spans="1:7" ht="19.5" customHeight="1">
      <c r="A143" s="41" t="s">
        <v>491</v>
      </c>
      <c r="B143" s="79" t="s">
        <v>515</v>
      </c>
      <c r="C143" s="83" t="s">
        <v>126</v>
      </c>
      <c r="D143" s="41" t="s">
        <v>516</v>
      </c>
      <c r="E143" s="42">
        <f t="shared" si="2"/>
        <v>30</v>
      </c>
      <c r="F143" s="42">
        <v>0</v>
      </c>
      <c r="G143" s="43">
        <v>30</v>
      </c>
    </row>
    <row r="144" spans="1:7" ht="19.5" customHeight="1">
      <c r="A144" s="41" t="s">
        <v>491</v>
      </c>
      <c r="B144" s="79" t="s">
        <v>517</v>
      </c>
      <c r="C144" s="83" t="s">
        <v>126</v>
      </c>
      <c r="D144" s="41" t="s">
        <v>326</v>
      </c>
      <c r="E144" s="42">
        <f t="shared" si="2"/>
        <v>50</v>
      </c>
      <c r="F144" s="42">
        <v>0</v>
      </c>
      <c r="G144" s="43">
        <v>50</v>
      </c>
    </row>
    <row r="145" spans="1:7" ht="19.5" customHeight="1">
      <c r="A145" s="41" t="s">
        <v>491</v>
      </c>
      <c r="B145" s="79" t="s">
        <v>501</v>
      </c>
      <c r="C145" s="83" t="s">
        <v>126</v>
      </c>
      <c r="D145" s="41" t="s">
        <v>502</v>
      </c>
      <c r="E145" s="42">
        <f t="shared" si="2"/>
        <v>18.13</v>
      </c>
      <c r="F145" s="42">
        <v>0</v>
      </c>
      <c r="G145" s="43">
        <v>18.13</v>
      </c>
    </row>
    <row r="146" spans="1:7" ht="19.5" customHeight="1">
      <c r="A146" s="41" t="s">
        <v>491</v>
      </c>
      <c r="B146" s="79" t="s">
        <v>503</v>
      </c>
      <c r="C146" s="83" t="s">
        <v>126</v>
      </c>
      <c r="D146" s="41" t="s">
        <v>504</v>
      </c>
      <c r="E146" s="42">
        <f t="shared" si="2"/>
        <v>9.59</v>
      </c>
      <c r="F146" s="42">
        <v>0</v>
      </c>
      <c r="G146" s="43">
        <v>9.59</v>
      </c>
    </row>
    <row r="147" spans="1:7" ht="19.5" customHeight="1">
      <c r="A147" s="41" t="s">
        <v>491</v>
      </c>
      <c r="B147" s="79" t="s">
        <v>505</v>
      </c>
      <c r="C147" s="83" t="s">
        <v>126</v>
      </c>
      <c r="D147" s="41" t="s">
        <v>330</v>
      </c>
      <c r="E147" s="42">
        <f t="shared" si="2"/>
        <v>19</v>
      </c>
      <c r="F147" s="42">
        <v>0</v>
      </c>
      <c r="G147" s="43">
        <v>19</v>
      </c>
    </row>
    <row r="148" spans="1:7" ht="19.5" customHeight="1">
      <c r="A148" s="41" t="s">
        <v>491</v>
      </c>
      <c r="B148" s="79" t="s">
        <v>506</v>
      </c>
      <c r="C148" s="83" t="s">
        <v>126</v>
      </c>
      <c r="D148" s="41" t="s">
        <v>507</v>
      </c>
      <c r="E148" s="42">
        <f t="shared" si="2"/>
        <v>61.63</v>
      </c>
      <c r="F148" s="42">
        <v>0</v>
      </c>
      <c r="G148" s="43">
        <v>61.63</v>
      </c>
    </row>
    <row r="149" spans="1:7" ht="19.5" customHeight="1">
      <c r="A149" s="41" t="s">
        <v>491</v>
      </c>
      <c r="B149" s="79" t="s">
        <v>85</v>
      </c>
      <c r="C149" s="83" t="s">
        <v>126</v>
      </c>
      <c r="D149" s="41" t="s">
        <v>332</v>
      </c>
      <c r="E149" s="42">
        <f t="shared" si="2"/>
        <v>52.92</v>
      </c>
      <c r="F149" s="42">
        <v>0</v>
      </c>
      <c r="G149" s="43">
        <v>52.92</v>
      </c>
    </row>
    <row r="150" spans="1:7" ht="19.5" customHeight="1">
      <c r="A150" s="41" t="s">
        <v>38</v>
      </c>
      <c r="B150" s="79" t="s">
        <v>38</v>
      </c>
      <c r="C150" s="83" t="s">
        <v>38</v>
      </c>
      <c r="D150" s="41" t="s">
        <v>339</v>
      </c>
      <c r="E150" s="42">
        <f t="shared" si="2"/>
        <v>13.21</v>
      </c>
      <c r="F150" s="42">
        <v>13.21</v>
      </c>
      <c r="G150" s="43">
        <v>0</v>
      </c>
    </row>
    <row r="151" spans="1:7" ht="19.5" customHeight="1">
      <c r="A151" s="41" t="s">
        <v>508</v>
      </c>
      <c r="B151" s="79" t="s">
        <v>93</v>
      </c>
      <c r="C151" s="83" t="s">
        <v>126</v>
      </c>
      <c r="D151" s="41" t="s">
        <v>509</v>
      </c>
      <c r="E151" s="42">
        <f t="shared" si="2"/>
        <v>10.36</v>
      </c>
      <c r="F151" s="42">
        <v>10.36</v>
      </c>
      <c r="G151" s="43">
        <v>0</v>
      </c>
    </row>
    <row r="152" spans="1:7" ht="19.5" customHeight="1">
      <c r="A152" s="41" t="s">
        <v>508</v>
      </c>
      <c r="B152" s="79" t="s">
        <v>92</v>
      </c>
      <c r="C152" s="83" t="s">
        <v>126</v>
      </c>
      <c r="D152" s="41" t="s">
        <v>518</v>
      </c>
      <c r="E152" s="42">
        <f t="shared" si="2"/>
        <v>2.77</v>
      </c>
      <c r="F152" s="42">
        <v>2.77</v>
      </c>
      <c r="G152" s="43">
        <v>0</v>
      </c>
    </row>
    <row r="153" spans="1:7" ht="19.5" customHeight="1">
      <c r="A153" s="41" t="s">
        <v>508</v>
      </c>
      <c r="B153" s="79" t="s">
        <v>131</v>
      </c>
      <c r="C153" s="83" t="s">
        <v>126</v>
      </c>
      <c r="D153" s="41" t="s">
        <v>510</v>
      </c>
      <c r="E153" s="42">
        <f t="shared" si="2"/>
        <v>0.08</v>
      </c>
      <c r="F153" s="42">
        <v>0.08</v>
      </c>
      <c r="G153" s="43">
        <v>0</v>
      </c>
    </row>
    <row r="154" spans="1:7" ht="19.5" customHeight="1">
      <c r="A154" s="41" t="s">
        <v>38</v>
      </c>
      <c r="B154" s="79" t="s">
        <v>38</v>
      </c>
      <c r="C154" s="83" t="s">
        <v>38</v>
      </c>
      <c r="D154" s="41" t="s">
        <v>128</v>
      </c>
      <c r="E154" s="42">
        <f t="shared" si="2"/>
        <v>196.13</v>
      </c>
      <c r="F154" s="42">
        <v>127.9</v>
      </c>
      <c r="G154" s="43">
        <v>68.23</v>
      </c>
    </row>
    <row r="155" spans="1:7" ht="19.5" customHeight="1">
      <c r="A155" s="41" t="s">
        <v>38</v>
      </c>
      <c r="B155" s="79" t="s">
        <v>38</v>
      </c>
      <c r="C155" s="83" t="s">
        <v>38</v>
      </c>
      <c r="D155" s="41" t="s">
        <v>129</v>
      </c>
      <c r="E155" s="42">
        <f t="shared" si="2"/>
        <v>196.13</v>
      </c>
      <c r="F155" s="42">
        <v>127.9</v>
      </c>
      <c r="G155" s="43">
        <v>68.23</v>
      </c>
    </row>
    <row r="156" spans="1:7" ht="19.5" customHeight="1">
      <c r="A156" s="41" t="s">
        <v>38</v>
      </c>
      <c r="B156" s="79" t="s">
        <v>38</v>
      </c>
      <c r="C156" s="83" t="s">
        <v>38</v>
      </c>
      <c r="D156" s="41" t="s">
        <v>482</v>
      </c>
      <c r="E156" s="42">
        <f t="shared" si="2"/>
        <v>127.9</v>
      </c>
      <c r="F156" s="42">
        <v>127.9</v>
      </c>
      <c r="G156" s="43">
        <v>0</v>
      </c>
    </row>
    <row r="157" spans="1:7" ht="19.5" customHeight="1">
      <c r="A157" s="41" t="s">
        <v>483</v>
      </c>
      <c r="B157" s="79" t="s">
        <v>93</v>
      </c>
      <c r="C157" s="83" t="s">
        <v>130</v>
      </c>
      <c r="D157" s="41" t="s">
        <v>484</v>
      </c>
      <c r="E157" s="42">
        <f t="shared" si="2"/>
        <v>40.74</v>
      </c>
      <c r="F157" s="42">
        <v>40.74</v>
      </c>
      <c r="G157" s="43">
        <v>0</v>
      </c>
    </row>
    <row r="158" spans="1:7" ht="19.5" customHeight="1">
      <c r="A158" s="41" t="s">
        <v>483</v>
      </c>
      <c r="B158" s="79" t="s">
        <v>102</v>
      </c>
      <c r="C158" s="83" t="s">
        <v>130</v>
      </c>
      <c r="D158" s="41" t="s">
        <v>485</v>
      </c>
      <c r="E158" s="42">
        <f t="shared" si="2"/>
        <v>45.1</v>
      </c>
      <c r="F158" s="42">
        <v>45.1</v>
      </c>
      <c r="G158" s="43">
        <v>0</v>
      </c>
    </row>
    <row r="159" spans="1:7" ht="19.5" customHeight="1">
      <c r="A159" s="41" t="s">
        <v>483</v>
      </c>
      <c r="B159" s="79" t="s">
        <v>84</v>
      </c>
      <c r="C159" s="83" t="s">
        <v>130</v>
      </c>
      <c r="D159" s="41" t="s">
        <v>486</v>
      </c>
      <c r="E159" s="42">
        <f t="shared" si="2"/>
        <v>3.4</v>
      </c>
      <c r="F159" s="42">
        <v>3.4</v>
      </c>
      <c r="G159" s="43">
        <v>0</v>
      </c>
    </row>
    <row r="160" spans="1:7" ht="19.5" customHeight="1">
      <c r="A160" s="41" t="s">
        <v>483</v>
      </c>
      <c r="B160" s="79" t="s">
        <v>89</v>
      </c>
      <c r="C160" s="83" t="s">
        <v>130</v>
      </c>
      <c r="D160" s="41" t="s">
        <v>487</v>
      </c>
      <c r="E160" s="42">
        <f t="shared" si="2"/>
        <v>12.47</v>
      </c>
      <c r="F160" s="42">
        <v>12.47</v>
      </c>
      <c r="G160" s="43">
        <v>0</v>
      </c>
    </row>
    <row r="161" spans="1:7" ht="19.5" customHeight="1">
      <c r="A161" s="41" t="s">
        <v>483</v>
      </c>
      <c r="B161" s="79" t="s">
        <v>123</v>
      </c>
      <c r="C161" s="83" t="s">
        <v>130</v>
      </c>
      <c r="D161" s="41" t="s">
        <v>488</v>
      </c>
      <c r="E161" s="42">
        <f t="shared" si="2"/>
        <v>9.73</v>
      </c>
      <c r="F161" s="42">
        <v>9.73</v>
      </c>
      <c r="G161" s="43">
        <v>0</v>
      </c>
    </row>
    <row r="162" spans="1:7" ht="19.5" customHeight="1">
      <c r="A162" s="41" t="s">
        <v>483</v>
      </c>
      <c r="B162" s="79" t="s">
        <v>97</v>
      </c>
      <c r="C162" s="83" t="s">
        <v>130</v>
      </c>
      <c r="D162" s="41" t="s">
        <v>489</v>
      </c>
      <c r="E162" s="42">
        <f t="shared" si="2"/>
        <v>2.39</v>
      </c>
      <c r="F162" s="42">
        <v>2.39</v>
      </c>
      <c r="G162" s="43">
        <v>0</v>
      </c>
    </row>
    <row r="163" spans="1:7" ht="19.5" customHeight="1">
      <c r="A163" s="41" t="s">
        <v>483</v>
      </c>
      <c r="B163" s="79" t="s">
        <v>159</v>
      </c>
      <c r="C163" s="83" t="s">
        <v>130</v>
      </c>
      <c r="D163" s="41" t="s">
        <v>319</v>
      </c>
      <c r="E163" s="42">
        <f t="shared" si="2"/>
        <v>12.97</v>
      </c>
      <c r="F163" s="42">
        <v>12.97</v>
      </c>
      <c r="G163" s="43">
        <v>0</v>
      </c>
    </row>
    <row r="164" spans="1:7" ht="19.5" customHeight="1">
      <c r="A164" s="41" t="s">
        <v>483</v>
      </c>
      <c r="B164" s="79" t="s">
        <v>85</v>
      </c>
      <c r="C164" s="83" t="s">
        <v>130</v>
      </c>
      <c r="D164" s="41" t="s">
        <v>320</v>
      </c>
      <c r="E164" s="42">
        <f t="shared" si="2"/>
        <v>1.1</v>
      </c>
      <c r="F164" s="42">
        <v>1.1</v>
      </c>
      <c r="G164" s="43">
        <v>0</v>
      </c>
    </row>
    <row r="165" spans="1:7" ht="19.5" customHeight="1">
      <c r="A165" s="41" t="s">
        <v>38</v>
      </c>
      <c r="B165" s="79" t="s">
        <v>38</v>
      </c>
      <c r="C165" s="83" t="s">
        <v>38</v>
      </c>
      <c r="D165" s="41" t="s">
        <v>490</v>
      </c>
      <c r="E165" s="42">
        <f t="shared" si="2"/>
        <v>68.23</v>
      </c>
      <c r="F165" s="42">
        <v>0</v>
      </c>
      <c r="G165" s="43">
        <v>68.23</v>
      </c>
    </row>
    <row r="166" spans="1:7" ht="19.5" customHeight="1">
      <c r="A166" s="41" t="s">
        <v>491</v>
      </c>
      <c r="B166" s="79" t="s">
        <v>93</v>
      </c>
      <c r="C166" s="83" t="s">
        <v>130</v>
      </c>
      <c r="D166" s="41" t="s">
        <v>492</v>
      </c>
      <c r="E166" s="42">
        <f t="shared" si="2"/>
        <v>8</v>
      </c>
      <c r="F166" s="42">
        <v>0</v>
      </c>
      <c r="G166" s="43">
        <v>8</v>
      </c>
    </row>
    <row r="167" spans="1:7" ht="19.5" customHeight="1">
      <c r="A167" s="41" t="s">
        <v>491</v>
      </c>
      <c r="B167" s="79" t="s">
        <v>328</v>
      </c>
      <c r="C167" s="83" t="s">
        <v>130</v>
      </c>
      <c r="D167" s="41" t="s">
        <v>496</v>
      </c>
      <c r="E167" s="42">
        <f t="shared" si="2"/>
        <v>0.4</v>
      </c>
      <c r="F167" s="42">
        <v>0</v>
      </c>
      <c r="G167" s="43">
        <v>0.4</v>
      </c>
    </row>
    <row r="168" spans="1:7" ht="19.5" customHeight="1">
      <c r="A168" s="41" t="s">
        <v>491</v>
      </c>
      <c r="B168" s="79" t="s">
        <v>97</v>
      </c>
      <c r="C168" s="83" t="s">
        <v>130</v>
      </c>
      <c r="D168" s="41" t="s">
        <v>497</v>
      </c>
      <c r="E168" s="42">
        <f t="shared" si="2"/>
        <v>12.31</v>
      </c>
      <c r="F168" s="42">
        <v>0</v>
      </c>
      <c r="G168" s="43">
        <v>12.31</v>
      </c>
    </row>
    <row r="169" spans="1:7" ht="19.5" customHeight="1">
      <c r="A169" s="41" t="s">
        <v>491</v>
      </c>
      <c r="B169" s="79" t="s">
        <v>500</v>
      </c>
      <c r="C169" s="83" t="s">
        <v>130</v>
      </c>
      <c r="D169" s="41" t="s">
        <v>324</v>
      </c>
      <c r="E169" s="42">
        <f t="shared" si="2"/>
        <v>5</v>
      </c>
      <c r="F169" s="42">
        <v>0</v>
      </c>
      <c r="G169" s="43">
        <v>5</v>
      </c>
    </row>
    <row r="170" spans="1:7" ht="19.5" customHeight="1">
      <c r="A170" s="41" t="s">
        <v>491</v>
      </c>
      <c r="B170" s="79" t="s">
        <v>118</v>
      </c>
      <c r="C170" s="83" t="s">
        <v>130</v>
      </c>
      <c r="D170" s="41" t="s">
        <v>325</v>
      </c>
      <c r="E170" s="42">
        <f t="shared" si="2"/>
        <v>20.39</v>
      </c>
      <c r="F170" s="42">
        <v>0</v>
      </c>
      <c r="G170" s="43">
        <v>20.39</v>
      </c>
    </row>
    <row r="171" spans="1:7" ht="19.5" customHeight="1">
      <c r="A171" s="41" t="s">
        <v>491</v>
      </c>
      <c r="B171" s="79" t="s">
        <v>151</v>
      </c>
      <c r="C171" s="83" t="s">
        <v>130</v>
      </c>
      <c r="D171" s="41" t="s">
        <v>327</v>
      </c>
      <c r="E171" s="42">
        <f t="shared" si="2"/>
        <v>0.09</v>
      </c>
      <c r="F171" s="42">
        <v>0</v>
      </c>
      <c r="G171" s="43">
        <v>0.09</v>
      </c>
    </row>
    <row r="172" spans="1:7" ht="19.5" customHeight="1">
      <c r="A172" s="41" t="s">
        <v>491</v>
      </c>
      <c r="B172" s="79" t="s">
        <v>501</v>
      </c>
      <c r="C172" s="83" t="s">
        <v>130</v>
      </c>
      <c r="D172" s="41" t="s">
        <v>502</v>
      </c>
      <c r="E172" s="42">
        <f t="shared" si="2"/>
        <v>2.16</v>
      </c>
      <c r="F172" s="42">
        <v>0</v>
      </c>
      <c r="G172" s="43">
        <v>2.16</v>
      </c>
    </row>
    <row r="173" spans="1:7" ht="19.5" customHeight="1">
      <c r="A173" s="41" t="s">
        <v>491</v>
      </c>
      <c r="B173" s="79" t="s">
        <v>503</v>
      </c>
      <c r="C173" s="83" t="s">
        <v>130</v>
      </c>
      <c r="D173" s="41" t="s">
        <v>504</v>
      </c>
      <c r="E173" s="42">
        <f t="shared" si="2"/>
        <v>1.19</v>
      </c>
      <c r="F173" s="42">
        <v>0</v>
      </c>
      <c r="G173" s="43">
        <v>1.19</v>
      </c>
    </row>
    <row r="174" spans="1:7" ht="19.5" customHeight="1">
      <c r="A174" s="41" t="s">
        <v>491</v>
      </c>
      <c r="B174" s="79" t="s">
        <v>505</v>
      </c>
      <c r="C174" s="83" t="s">
        <v>130</v>
      </c>
      <c r="D174" s="41" t="s">
        <v>330</v>
      </c>
      <c r="E174" s="42">
        <f t="shared" si="2"/>
        <v>10.09</v>
      </c>
      <c r="F174" s="42">
        <v>0</v>
      </c>
      <c r="G174" s="43">
        <v>10.09</v>
      </c>
    </row>
    <row r="175" spans="1:7" ht="19.5" customHeight="1">
      <c r="A175" s="41" t="s">
        <v>491</v>
      </c>
      <c r="B175" s="79" t="s">
        <v>506</v>
      </c>
      <c r="C175" s="83" t="s">
        <v>130</v>
      </c>
      <c r="D175" s="41" t="s">
        <v>507</v>
      </c>
      <c r="E175" s="42">
        <f t="shared" si="2"/>
        <v>8.42</v>
      </c>
      <c r="F175" s="42">
        <v>0</v>
      </c>
      <c r="G175" s="43">
        <v>8.42</v>
      </c>
    </row>
    <row r="176" spans="1:7" ht="19.5" customHeight="1">
      <c r="A176" s="41" t="s">
        <v>491</v>
      </c>
      <c r="B176" s="79" t="s">
        <v>85</v>
      </c>
      <c r="C176" s="83" t="s">
        <v>130</v>
      </c>
      <c r="D176" s="41" t="s">
        <v>332</v>
      </c>
      <c r="E176" s="42">
        <f t="shared" si="2"/>
        <v>0.18</v>
      </c>
      <c r="F176" s="42">
        <v>0</v>
      </c>
      <c r="G176" s="43">
        <v>0.18</v>
      </c>
    </row>
    <row r="177" spans="1:7" ht="19.5" customHeight="1">
      <c r="A177" s="41" t="s">
        <v>38</v>
      </c>
      <c r="B177" s="79" t="s">
        <v>38</v>
      </c>
      <c r="C177" s="83" t="s">
        <v>38</v>
      </c>
      <c r="D177" s="41" t="s">
        <v>134</v>
      </c>
      <c r="E177" s="42">
        <f t="shared" si="2"/>
        <v>426.85</v>
      </c>
      <c r="F177" s="42">
        <v>235.95</v>
      </c>
      <c r="G177" s="43">
        <v>190.9</v>
      </c>
    </row>
    <row r="178" spans="1:7" ht="19.5" customHeight="1">
      <c r="A178" s="41" t="s">
        <v>38</v>
      </c>
      <c r="B178" s="79" t="s">
        <v>38</v>
      </c>
      <c r="C178" s="83" t="s">
        <v>38</v>
      </c>
      <c r="D178" s="41" t="s">
        <v>135</v>
      </c>
      <c r="E178" s="42">
        <f t="shared" si="2"/>
        <v>426.85</v>
      </c>
      <c r="F178" s="42">
        <v>235.95</v>
      </c>
      <c r="G178" s="43">
        <v>190.9</v>
      </c>
    </row>
    <row r="179" spans="1:7" ht="19.5" customHeight="1">
      <c r="A179" s="41" t="s">
        <v>38</v>
      </c>
      <c r="B179" s="79" t="s">
        <v>38</v>
      </c>
      <c r="C179" s="83" t="s">
        <v>38</v>
      </c>
      <c r="D179" s="41" t="s">
        <v>482</v>
      </c>
      <c r="E179" s="42">
        <f t="shared" si="2"/>
        <v>235.92</v>
      </c>
      <c r="F179" s="42">
        <v>235.92</v>
      </c>
      <c r="G179" s="43">
        <v>0</v>
      </c>
    </row>
    <row r="180" spans="1:7" ht="19.5" customHeight="1">
      <c r="A180" s="41" t="s">
        <v>483</v>
      </c>
      <c r="B180" s="79" t="s">
        <v>93</v>
      </c>
      <c r="C180" s="83" t="s">
        <v>136</v>
      </c>
      <c r="D180" s="41" t="s">
        <v>484</v>
      </c>
      <c r="E180" s="42">
        <f t="shared" si="2"/>
        <v>80.6</v>
      </c>
      <c r="F180" s="42">
        <v>80.6</v>
      </c>
      <c r="G180" s="43">
        <v>0</v>
      </c>
    </row>
    <row r="181" spans="1:7" ht="19.5" customHeight="1">
      <c r="A181" s="41" t="s">
        <v>483</v>
      </c>
      <c r="B181" s="79" t="s">
        <v>102</v>
      </c>
      <c r="C181" s="83" t="s">
        <v>136</v>
      </c>
      <c r="D181" s="41" t="s">
        <v>485</v>
      </c>
      <c r="E181" s="42">
        <f t="shared" si="2"/>
        <v>13.39</v>
      </c>
      <c r="F181" s="42">
        <v>13.39</v>
      </c>
      <c r="G181" s="43">
        <v>0</v>
      </c>
    </row>
    <row r="182" spans="1:7" ht="19.5" customHeight="1">
      <c r="A182" s="41" t="s">
        <v>483</v>
      </c>
      <c r="B182" s="79" t="s">
        <v>328</v>
      </c>
      <c r="C182" s="83" t="s">
        <v>136</v>
      </c>
      <c r="D182" s="41" t="s">
        <v>519</v>
      </c>
      <c r="E182" s="42">
        <f t="shared" si="2"/>
        <v>69.18</v>
      </c>
      <c r="F182" s="42">
        <v>69.18</v>
      </c>
      <c r="G182" s="43">
        <v>0</v>
      </c>
    </row>
    <row r="183" spans="1:7" ht="19.5" customHeight="1">
      <c r="A183" s="41" t="s">
        <v>483</v>
      </c>
      <c r="B183" s="79" t="s">
        <v>89</v>
      </c>
      <c r="C183" s="83" t="s">
        <v>136</v>
      </c>
      <c r="D183" s="41" t="s">
        <v>487</v>
      </c>
      <c r="E183" s="42">
        <f t="shared" si="2"/>
        <v>24.44</v>
      </c>
      <c r="F183" s="42">
        <v>24.44</v>
      </c>
      <c r="G183" s="43">
        <v>0</v>
      </c>
    </row>
    <row r="184" spans="1:7" ht="19.5" customHeight="1">
      <c r="A184" s="41" t="s">
        <v>483</v>
      </c>
      <c r="B184" s="79" t="s">
        <v>123</v>
      </c>
      <c r="C184" s="83" t="s">
        <v>136</v>
      </c>
      <c r="D184" s="41" t="s">
        <v>488</v>
      </c>
      <c r="E184" s="42">
        <f t="shared" si="2"/>
        <v>19.05</v>
      </c>
      <c r="F184" s="42">
        <v>19.05</v>
      </c>
      <c r="G184" s="43">
        <v>0</v>
      </c>
    </row>
    <row r="185" spans="1:7" ht="19.5" customHeight="1">
      <c r="A185" s="41" t="s">
        <v>483</v>
      </c>
      <c r="B185" s="79" t="s">
        <v>157</v>
      </c>
      <c r="C185" s="83" t="s">
        <v>136</v>
      </c>
      <c r="D185" s="41" t="s">
        <v>520</v>
      </c>
      <c r="E185" s="42">
        <f t="shared" si="2"/>
        <v>1.69</v>
      </c>
      <c r="F185" s="42">
        <v>1.69</v>
      </c>
      <c r="G185" s="43">
        <v>0</v>
      </c>
    </row>
    <row r="186" spans="1:7" ht="19.5" customHeight="1">
      <c r="A186" s="41" t="s">
        <v>483</v>
      </c>
      <c r="B186" s="79" t="s">
        <v>159</v>
      </c>
      <c r="C186" s="83" t="s">
        <v>136</v>
      </c>
      <c r="D186" s="41" t="s">
        <v>319</v>
      </c>
      <c r="E186" s="42">
        <f t="shared" si="2"/>
        <v>25.4</v>
      </c>
      <c r="F186" s="42">
        <v>25.4</v>
      </c>
      <c r="G186" s="43">
        <v>0</v>
      </c>
    </row>
    <row r="187" spans="1:7" ht="19.5" customHeight="1">
      <c r="A187" s="41" t="s">
        <v>483</v>
      </c>
      <c r="B187" s="79" t="s">
        <v>85</v>
      </c>
      <c r="C187" s="83" t="s">
        <v>136</v>
      </c>
      <c r="D187" s="41" t="s">
        <v>320</v>
      </c>
      <c r="E187" s="42">
        <f t="shared" si="2"/>
        <v>2.17</v>
      </c>
      <c r="F187" s="42">
        <v>2.17</v>
      </c>
      <c r="G187" s="43">
        <v>0</v>
      </c>
    </row>
    <row r="188" spans="1:7" ht="19.5" customHeight="1">
      <c r="A188" s="41" t="s">
        <v>38</v>
      </c>
      <c r="B188" s="79" t="s">
        <v>38</v>
      </c>
      <c r="C188" s="83" t="s">
        <v>38</v>
      </c>
      <c r="D188" s="41" t="s">
        <v>490</v>
      </c>
      <c r="E188" s="42">
        <f t="shared" si="2"/>
        <v>190.9</v>
      </c>
      <c r="F188" s="42">
        <v>0</v>
      </c>
      <c r="G188" s="43">
        <v>190.9</v>
      </c>
    </row>
    <row r="189" spans="1:7" ht="19.5" customHeight="1">
      <c r="A189" s="41" t="s">
        <v>491</v>
      </c>
      <c r="B189" s="79" t="s">
        <v>93</v>
      </c>
      <c r="C189" s="83" t="s">
        <v>136</v>
      </c>
      <c r="D189" s="41" t="s">
        <v>492</v>
      </c>
      <c r="E189" s="42">
        <f t="shared" si="2"/>
        <v>4</v>
      </c>
      <c r="F189" s="42">
        <v>0</v>
      </c>
      <c r="G189" s="43">
        <v>4</v>
      </c>
    </row>
    <row r="190" spans="1:7" ht="19.5" customHeight="1">
      <c r="A190" s="41" t="s">
        <v>491</v>
      </c>
      <c r="B190" s="79" t="s">
        <v>145</v>
      </c>
      <c r="C190" s="83" t="s">
        <v>136</v>
      </c>
      <c r="D190" s="41" t="s">
        <v>495</v>
      </c>
      <c r="E190" s="42">
        <f t="shared" si="2"/>
        <v>0.6</v>
      </c>
      <c r="F190" s="42">
        <v>0</v>
      </c>
      <c r="G190" s="43">
        <v>0.6</v>
      </c>
    </row>
    <row r="191" spans="1:7" ht="19.5" customHeight="1">
      <c r="A191" s="41" t="s">
        <v>491</v>
      </c>
      <c r="B191" s="79" t="s">
        <v>328</v>
      </c>
      <c r="C191" s="83" t="s">
        <v>136</v>
      </c>
      <c r="D191" s="41" t="s">
        <v>496</v>
      </c>
      <c r="E191" s="42">
        <f t="shared" si="2"/>
        <v>1.5</v>
      </c>
      <c r="F191" s="42">
        <v>0</v>
      </c>
      <c r="G191" s="43">
        <v>1.5</v>
      </c>
    </row>
    <row r="192" spans="1:7" ht="19.5" customHeight="1">
      <c r="A192" s="41" t="s">
        <v>491</v>
      </c>
      <c r="B192" s="79" t="s">
        <v>131</v>
      </c>
      <c r="C192" s="83" t="s">
        <v>136</v>
      </c>
      <c r="D192" s="41" t="s">
        <v>514</v>
      </c>
      <c r="E192" s="42">
        <f t="shared" si="2"/>
        <v>150</v>
      </c>
      <c r="F192" s="42">
        <v>0</v>
      </c>
      <c r="G192" s="43">
        <v>150</v>
      </c>
    </row>
    <row r="193" spans="1:7" ht="19.5" customHeight="1">
      <c r="A193" s="41" t="s">
        <v>491</v>
      </c>
      <c r="B193" s="79" t="s">
        <v>97</v>
      </c>
      <c r="C193" s="83" t="s">
        <v>136</v>
      </c>
      <c r="D193" s="41" t="s">
        <v>497</v>
      </c>
      <c r="E193" s="42">
        <f t="shared" si="2"/>
        <v>7.2</v>
      </c>
      <c r="F193" s="42">
        <v>0</v>
      </c>
      <c r="G193" s="43">
        <v>7.2</v>
      </c>
    </row>
    <row r="194" spans="1:7" ht="19.5" customHeight="1">
      <c r="A194" s="41" t="s">
        <v>491</v>
      </c>
      <c r="B194" s="79" t="s">
        <v>118</v>
      </c>
      <c r="C194" s="83" t="s">
        <v>136</v>
      </c>
      <c r="D194" s="41" t="s">
        <v>325</v>
      </c>
      <c r="E194" s="42">
        <f t="shared" si="2"/>
        <v>1.2</v>
      </c>
      <c r="F194" s="42">
        <v>0</v>
      </c>
      <c r="G194" s="43">
        <v>1.2</v>
      </c>
    </row>
    <row r="195" spans="1:7" ht="19.5" customHeight="1">
      <c r="A195" s="41" t="s">
        <v>491</v>
      </c>
      <c r="B195" s="79" t="s">
        <v>151</v>
      </c>
      <c r="C195" s="83" t="s">
        <v>136</v>
      </c>
      <c r="D195" s="41" t="s">
        <v>327</v>
      </c>
      <c r="E195" s="42">
        <f t="shared" si="2"/>
        <v>0.97</v>
      </c>
      <c r="F195" s="42">
        <v>0</v>
      </c>
      <c r="G195" s="43">
        <v>0.97</v>
      </c>
    </row>
    <row r="196" spans="1:7" ht="19.5" customHeight="1">
      <c r="A196" s="41" t="s">
        <v>491</v>
      </c>
      <c r="B196" s="79" t="s">
        <v>515</v>
      </c>
      <c r="C196" s="83" t="s">
        <v>136</v>
      </c>
      <c r="D196" s="41" t="s">
        <v>516</v>
      </c>
      <c r="E196" s="42">
        <f t="shared" si="2"/>
        <v>8</v>
      </c>
      <c r="F196" s="42">
        <v>0</v>
      </c>
      <c r="G196" s="43">
        <v>8</v>
      </c>
    </row>
    <row r="197" spans="1:7" ht="19.5" customHeight="1">
      <c r="A197" s="41" t="s">
        <v>491</v>
      </c>
      <c r="B197" s="79" t="s">
        <v>501</v>
      </c>
      <c r="C197" s="83" t="s">
        <v>136</v>
      </c>
      <c r="D197" s="41" t="s">
        <v>502</v>
      </c>
      <c r="E197" s="42">
        <f t="shared" si="2"/>
        <v>4.23</v>
      </c>
      <c r="F197" s="42">
        <v>0</v>
      </c>
      <c r="G197" s="43">
        <v>4.23</v>
      </c>
    </row>
    <row r="198" spans="1:7" ht="19.5" customHeight="1">
      <c r="A198" s="41" t="s">
        <v>491</v>
      </c>
      <c r="B198" s="79" t="s">
        <v>503</v>
      </c>
      <c r="C198" s="83" t="s">
        <v>136</v>
      </c>
      <c r="D198" s="41" t="s">
        <v>504</v>
      </c>
      <c r="E198" s="42">
        <f t="shared" si="2"/>
        <v>2.38</v>
      </c>
      <c r="F198" s="42">
        <v>0</v>
      </c>
      <c r="G198" s="43">
        <v>2.38</v>
      </c>
    </row>
    <row r="199" spans="1:7" ht="19.5" customHeight="1">
      <c r="A199" s="41" t="s">
        <v>491</v>
      </c>
      <c r="B199" s="79" t="s">
        <v>505</v>
      </c>
      <c r="C199" s="83" t="s">
        <v>136</v>
      </c>
      <c r="D199" s="41" t="s">
        <v>330</v>
      </c>
      <c r="E199" s="42">
        <f aca="true" t="shared" si="3" ref="E199:E262">SUM(F199:G199)</f>
        <v>7.23</v>
      </c>
      <c r="F199" s="42">
        <v>0</v>
      </c>
      <c r="G199" s="43">
        <v>7.23</v>
      </c>
    </row>
    <row r="200" spans="1:7" ht="19.5" customHeight="1">
      <c r="A200" s="41" t="s">
        <v>491</v>
      </c>
      <c r="B200" s="79" t="s">
        <v>85</v>
      </c>
      <c r="C200" s="83" t="s">
        <v>136</v>
      </c>
      <c r="D200" s="41" t="s">
        <v>332</v>
      </c>
      <c r="E200" s="42">
        <f t="shared" si="3"/>
        <v>3.59</v>
      </c>
      <c r="F200" s="42">
        <v>0</v>
      </c>
      <c r="G200" s="43">
        <v>3.59</v>
      </c>
    </row>
    <row r="201" spans="1:7" ht="19.5" customHeight="1">
      <c r="A201" s="41" t="s">
        <v>38</v>
      </c>
      <c r="B201" s="79" t="s">
        <v>38</v>
      </c>
      <c r="C201" s="83" t="s">
        <v>38</v>
      </c>
      <c r="D201" s="41" t="s">
        <v>339</v>
      </c>
      <c r="E201" s="42">
        <f t="shared" si="3"/>
        <v>0.03</v>
      </c>
      <c r="F201" s="42">
        <v>0.03</v>
      </c>
      <c r="G201" s="43">
        <v>0</v>
      </c>
    </row>
    <row r="202" spans="1:7" ht="19.5" customHeight="1">
      <c r="A202" s="41" t="s">
        <v>508</v>
      </c>
      <c r="B202" s="79" t="s">
        <v>131</v>
      </c>
      <c r="C202" s="83" t="s">
        <v>136</v>
      </c>
      <c r="D202" s="41" t="s">
        <v>510</v>
      </c>
      <c r="E202" s="42">
        <f t="shared" si="3"/>
        <v>0.03</v>
      </c>
      <c r="F202" s="42">
        <v>0.03</v>
      </c>
      <c r="G202" s="43">
        <v>0</v>
      </c>
    </row>
    <row r="203" spans="1:7" ht="19.5" customHeight="1">
      <c r="A203" s="41" t="s">
        <v>38</v>
      </c>
      <c r="B203" s="79" t="s">
        <v>38</v>
      </c>
      <c r="C203" s="83" t="s">
        <v>38</v>
      </c>
      <c r="D203" s="41" t="s">
        <v>138</v>
      </c>
      <c r="E203" s="42">
        <f t="shared" si="3"/>
        <v>7116.0199999999995</v>
      </c>
      <c r="F203" s="42">
        <v>5830.78</v>
      </c>
      <c r="G203" s="43">
        <v>1285.24</v>
      </c>
    </row>
    <row r="204" spans="1:7" ht="19.5" customHeight="1">
      <c r="A204" s="41" t="s">
        <v>38</v>
      </c>
      <c r="B204" s="79" t="s">
        <v>38</v>
      </c>
      <c r="C204" s="83" t="s">
        <v>38</v>
      </c>
      <c r="D204" s="41" t="s">
        <v>139</v>
      </c>
      <c r="E204" s="42">
        <f t="shared" si="3"/>
        <v>7116.0199999999995</v>
      </c>
      <c r="F204" s="42">
        <v>5830.78</v>
      </c>
      <c r="G204" s="43">
        <v>1285.24</v>
      </c>
    </row>
    <row r="205" spans="1:7" ht="19.5" customHeight="1">
      <c r="A205" s="41" t="s">
        <v>38</v>
      </c>
      <c r="B205" s="79" t="s">
        <v>38</v>
      </c>
      <c r="C205" s="83" t="s">
        <v>38</v>
      </c>
      <c r="D205" s="41" t="s">
        <v>482</v>
      </c>
      <c r="E205" s="42">
        <f t="shared" si="3"/>
        <v>5713.41</v>
      </c>
      <c r="F205" s="42">
        <v>5713.41</v>
      </c>
      <c r="G205" s="43">
        <v>0</v>
      </c>
    </row>
    <row r="206" spans="1:7" ht="19.5" customHeight="1">
      <c r="A206" s="41" t="s">
        <v>483</v>
      </c>
      <c r="B206" s="79" t="s">
        <v>93</v>
      </c>
      <c r="C206" s="83" t="s">
        <v>140</v>
      </c>
      <c r="D206" s="41" t="s">
        <v>484</v>
      </c>
      <c r="E206" s="42">
        <f t="shared" si="3"/>
        <v>2000</v>
      </c>
      <c r="F206" s="42">
        <v>2000</v>
      </c>
      <c r="G206" s="43">
        <v>0</v>
      </c>
    </row>
    <row r="207" spans="1:7" ht="19.5" customHeight="1">
      <c r="A207" s="41" t="s">
        <v>483</v>
      </c>
      <c r="B207" s="79" t="s">
        <v>102</v>
      </c>
      <c r="C207" s="83" t="s">
        <v>140</v>
      </c>
      <c r="D207" s="41" t="s">
        <v>485</v>
      </c>
      <c r="E207" s="42">
        <f t="shared" si="3"/>
        <v>54.2</v>
      </c>
      <c r="F207" s="42">
        <v>54.2</v>
      </c>
      <c r="G207" s="43">
        <v>0</v>
      </c>
    </row>
    <row r="208" spans="1:7" ht="19.5" customHeight="1">
      <c r="A208" s="41" t="s">
        <v>483</v>
      </c>
      <c r="B208" s="79" t="s">
        <v>328</v>
      </c>
      <c r="C208" s="83" t="s">
        <v>140</v>
      </c>
      <c r="D208" s="41" t="s">
        <v>519</v>
      </c>
      <c r="E208" s="42">
        <f t="shared" si="3"/>
        <v>1778.12</v>
      </c>
      <c r="F208" s="42">
        <v>1778.12</v>
      </c>
      <c r="G208" s="43">
        <v>0</v>
      </c>
    </row>
    <row r="209" spans="1:7" ht="19.5" customHeight="1">
      <c r="A209" s="41" t="s">
        <v>483</v>
      </c>
      <c r="B209" s="79" t="s">
        <v>89</v>
      </c>
      <c r="C209" s="83" t="s">
        <v>140</v>
      </c>
      <c r="D209" s="41" t="s">
        <v>487</v>
      </c>
      <c r="E209" s="42">
        <f t="shared" si="3"/>
        <v>400</v>
      </c>
      <c r="F209" s="42">
        <v>400</v>
      </c>
      <c r="G209" s="43">
        <v>0</v>
      </c>
    </row>
    <row r="210" spans="1:7" ht="19.5" customHeight="1">
      <c r="A210" s="41" t="s">
        <v>483</v>
      </c>
      <c r="B210" s="79" t="s">
        <v>131</v>
      </c>
      <c r="C210" s="83" t="s">
        <v>140</v>
      </c>
      <c r="D210" s="41" t="s">
        <v>521</v>
      </c>
      <c r="E210" s="42">
        <f t="shared" si="3"/>
        <v>200</v>
      </c>
      <c r="F210" s="42">
        <v>200</v>
      </c>
      <c r="G210" s="43">
        <v>0</v>
      </c>
    </row>
    <row r="211" spans="1:7" ht="19.5" customHeight="1">
      <c r="A211" s="41" t="s">
        <v>483</v>
      </c>
      <c r="B211" s="79" t="s">
        <v>123</v>
      </c>
      <c r="C211" s="83" t="s">
        <v>140</v>
      </c>
      <c r="D211" s="41" t="s">
        <v>488</v>
      </c>
      <c r="E211" s="42">
        <f t="shared" si="3"/>
        <v>220</v>
      </c>
      <c r="F211" s="42">
        <v>220</v>
      </c>
      <c r="G211" s="43">
        <v>0</v>
      </c>
    </row>
    <row r="212" spans="1:7" ht="19.5" customHeight="1">
      <c r="A212" s="41" t="s">
        <v>483</v>
      </c>
      <c r="B212" s="79" t="s">
        <v>159</v>
      </c>
      <c r="C212" s="83" t="s">
        <v>140</v>
      </c>
      <c r="D212" s="41" t="s">
        <v>319</v>
      </c>
      <c r="E212" s="42">
        <f t="shared" si="3"/>
        <v>481.88</v>
      </c>
      <c r="F212" s="42">
        <v>481.88</v>
      </c>
      <c r="G212" s="43">
        <v>0</v>
      </c>
    </row>
    <row r="213" spans="1:7" ht="19.5" customHeight="1">
      <c r="A213" s="41" t="s">
        <v>483</v>
      </c>
      <c r="B213" s="79" t="s">
        <v>85</v>
      </c>
      <c r="C213" s="83" t="s">
        <v>140</v>
      </c>
      <c r="D213" s="41" t="s">
        <v>320</v>
      </c>
      <c r="E213" s="42">
        <f t="shared" si="3"/>
        <v>579.21</v>
      </c>
      <c r="F213" s="42">
        <v>579.21</v>
      </c>
      <c r="G213" s="43">
        <v>0</v>
      </c>
    </row>
    <row r="214" spans="1:7" ht="19.5" customHeight="1">
      <c r="A214" s="41" t="s">
        <v>38</v>
      </c>
      <c r="B214" s="79" t="s">
        <v>38</v>
      </c>
      <c r="C214" s="83" t="s">
        <v>38</v>
      </c>
      <c r="D214" s="41" t="s">
        <v>490</v>
      </c>
      <c r="E214" s="42">
        <f t="shared" si="3"/>
        <v>1285.24</v>
      </c>
      <c r="F214" s="42">
        <v>0</v>
      </c>
      <c r="G214" s="43">
        <v>1285.24</v>
      </c>
    </row>
    <row r="215" spans="1:7" ht="19.5" customHeight="1">
      <c r="A215" s="41" t="s">
        <v>491</v>
      </c>
      <c r="B215" s="79" t="s">
        <v>93</v>
      </c>
      <c r="C215" s="83" t="s">
        <v>140</v>
      </c>
      <c r="D215" s="41" t="s">
        <v>492</v>
      </c>
      <c r="E215" s="42">
        <f t="shared" si="3"/>
        <v>10</v>
      </c>
      <c r="F215" s="42">
        <v>0</v>
      </c>
      <c r="G215" s="43">
        <v>10</v>
      </c>
    </row>
    <row r="216" spans="1:7" ht="19.5" customHeight="1">
      <c r="A216" s="41" t="s">
        <v>491</v>
      </c>
      <c r="B216" s="79" t="s">
        <v>102</v>
      </c>
      <c r="C216" s="83" t="s">
        <v>140</v>
      </c>
      <c r="D216" s="41" t="s">
        <v>512</v>
      </c>
      <c r="E216" s="42">
        <f t="shared" si="3"/>
        <v>10</v>
      </c>
      <c r="F216" s="42">
        <v>0</v>
      </c>
      <c r="G216" s="43">
        <v>10</v>
      </c>
    </row>
    <row r="217" spans="1:7" ht="19.5" customHeight="1">
      <c r="A217" s="41" t="s">
        <v>491</v>
      </c>
      <c r="B217" s="79" t="s">
        <v>84</v>
      </c>
      <c r="C217" s="83" t="s">
        <v>140</v>
      </c>
      <c r="D217" s="41" t="s">
        <v>493</v>
      </c>
      <c r="E217" s="42">
        <f t="shared" si="3"/>
        <v>5</v>
      </c>
      <c r="F217" s="42">
        <v>0</v>
      </c>
      <c r="G217" s="43">
        <v>5</v>
      </c>
    </row>
    <row r="218" spans="1:7" ht="19.5" customHeight="1">
      <c r="A218" s="41" t="s">
        <v>491</v>
      </c>
      <c r="B218" s="79" t="s">
        <v>92</v>
      </c>
      <c r="C218" s="83" t="s">
        <v>140</v>
      </c>
      <c r="D218" s="41" t="s">
        <v>494</v>
      </c>
      <c r="E218" s="42">
        <f t="shared" si="3"/>
        <v>27</v>
      </c>
      <c r="F218" s="42">
        <v>0</v>
      </c>
      <c r="G218" s="43">
        <v>27</v>
      </c>
    </row>
    <row r="219" spans="1:7" ht="19.5" customHeight="1">
      <c r="A219" s="41" t="s">
        <v>491</v>
      </c>
      <c r="B219" s="79" t="s">
        <v>145</v>
      </c>
      <c r="C219" s="83" t="s">
        <v>140</v>
      </c>
      <c r="D219" s="41" t="s">
        <v>495</v>
      </c>
      <c r="E219" s="42">
        <f t="shared" si="3"/>
        <v>79</v>
      </c>
      <c r="F219" s="42">
        <v>0</v>
      </c>
      <c r="G219" s="43">
        <v>79</v>
      </c>
    </row>
    <row r="220" spans="1:7" ht="19.5" customHeight="1">
      <c r="A220" s="41" t="s">
        <v>491</v>
      </c>
      <c r="B220" s="79" t="s">
        <v>328</v>
      </c>
      <c r="C220" s="83" t="s">
        <v>140</v>
      </c>
      <c r="D220" s="41" t="s">
        <v>496</v>
      </c>
      <c r="E220" s="42">
        <f t="shared" si="3"/>
        <v>5</v>
      </c>
      <c r="F220" s="42">
        <v>0</v>
      </c>
      <c r="G220" s="43">
        <v>5</v>
      </c>
    </row>
    <row r="221" spans="1:7" ht="19.5" customHeight="1">
      <c r="A221" s="41" t="s">
        <v>491</v>
      </c>
      <c r="B221" s="79" t="s">
        <v>131</v>
      </c>
      <c r="C221" s="83" t="s">
        <v>140</v>
      </c>
      <c r="D221" s="41" t="s">
        <v>514</v>
      </c>
      <c r="E221" s="42">
        <f t="shared" si="3"/>
        <v>432.08</v>
      </c>
      <c r="F221" s="42">
        <v>0</v>
      </c>
      <c r="G221" s="43">
        <v>432.08</v>
      </c>
    </row>
    <row r="222" spans="1:7" ht="19.5" customHeight="1">
      <c r="A222" s="41" t="s">
        <v>491</v>
      </c>
      <c r="B222" s="79" t="s">
        <v>97</v>
      </c>
      <c r="C222" s="83" t="s">
        <v>140</v>
      </c>
      <c r="D222" s="41" t="s">
        <v>497</v>
      </c>
      <c r="E222" s="42">
        <f t="shared" si="3"/>
        <v>235</v>
      </c>
      <c r="F222" s="42">
        <v>0</v>
      </c>
      <c r="G222" s="43">
        <v>235</v>
      </c>
    </row>
    <row r="223" spans="1:7" ht="19.5" customHeight="1">
      <c r="A223" s="41" t="s">
        <v>491</v>
      </c>
      <c r="B223" s="79" t="s">
        <v>159</v>
      </c>
      <c r="C223" s="83" t="s">
        <v>140</v>
      </c>
      <c r="D223" s="41" t="s">
        <v>499</v>
      </c>
      <c r="E223" s="42">
        <f t="shared" si="3"/>
        <v>122</v>
      </c>
      <c r="F223" s="42">
        <v>0</v>
      </c>
      <c r="G223" s="43">
        <v>122</v>
      </c>
    </row>
    <row r="224" spans="1:7" ht="19.5" customHeight="1">
      <c r="A224" s="41" t="s">
        <v>491</v>
      </c>
      <c r="B224" s="79" t="s">
        <v>500</v>
      </c>
      <c r="C224" s="83" t="s">
        <v>140</v>
      </c>
      <c r="D224" s="41" t="s">
        <v>324</v>
      </c>
      <c r="E224" s="42">
        <f t="shared" si="3"/>
        <v>5</v>
      </c>
      <c r="F224" s="42">
        <v>0</v>
      </c>
      <c r="G224" s="43">
        <v>5</v>
      </c>
    </row>
    <row r="225" spans="1:7" ht="19.5" customHeight="1">
      <c r="A225" s="41" t="s">
        <v>491</v>
      </c>
      <c r="B225" s="79" t="s">
        <v>118</v>
      </c>
      <c r="C225" s="83" t="s">
        <v>140</v>
      </c>
      <c r="D225" s="41" t="s">
        <v>325</v>
      </c>
      <c r="E225" s="42">
        <f t="shared" si="3"/>
        <v>175</v>
      </c>
      <c r="F225" s="42">
        <v>0</v>
      </c>
      <c r="G225" s="43">
        <v>175</v>
      </c>
    </row>
    <row r="226" spans="1:7" ht="19.5" customHeight="1">
      <c r="A226" s="41" t="s">
        <v>491</v>
      </c>
      <c r="B226" s="79" t="s">
        <v>151</v>
      </c>
      <c r="C226" s="83" t="s">
        <v>140</v>
      </c>
      <c r="D226" s="41" t="s">
        <v>327</v>
      </c>
      <c r="E226" s="42">
        <f t="shared" si="3"/>
        <v>1.88</v>
      </c>
      <c r="F226" s="42">
        <v>0</v>
      </c>
      <c r="G226" s="43">
        <v>1.88</v>
      </c>
    </row>
    <row r="227" spans="1:7" ht="19.5" customHeight="1">
      <c r="A227" s="41" t="s">
        <v>491</v>
      </c>
      <c r="B227" s="79" t="s">
        <v>515</v>
      </c>
      <c r="C227" s="83" t="s">
        <v>140</v>
      </c>
      <c r="D227" s="41" t="s">
        <v>516</v>
      </c>
      <c r="E227" s="42">
        <f t="shared" si="3"/>
        <v>10</v>
      </c>
      <c r="F227" s="42">
        <v>0</v>
      </c>
      <c r="G227" s="43">
        <v>10</v>
      </c>
    </row>
    <row r="228" spans="1:7" ht="19.5" customHeight="1">
      <c r="A228" s="41" t="s">
        <v>491</v>
      </c>
      <c r="B228" s="79" t="s">
        <v>501</v>
      </c>
      <c r="C228" s="83" t="s">
        <v>140</v>
      </c>
      <c r="D228" s="41" t="s">
        <v>502</v>
      </c>
      <c r="E228" s="42">
        <f t="shared" si="3"/>
        <v>50</v>
      </c>
      <c r="F228" s="42">
        <v>0</v>
      </c>
      <c r="G228" s="43">
        <v>50</v>
      </c>
    </row>
    <row r="229" spans="1:7" ht="19.5" customHeight="1">
      <c r="A229" s="41" t="s">
        <v>491</v>
      </c>
      <c r="B229" s="79" t="s">
        <v>503</v>
      </c>
      <c r="C229" s="83" t="s">
        <v>140</v>
      </c>
      <c r="D229" s="41" t="s">
        <v>504</v>
      </c>
      <c r="E229" s="42">
        <f t="shared" si="3"/>
        <v>60</v>
      </c>
      <c r="F229" s="42">
        <v>0</v>
      </c>
      <c r="G229" s="43">
        <v>60</v>
      </c>
    </row>
    <row r="230" spans="1:7" ht="19.5" customHeight="1">
      <c r="A230" s="41" t="s">
        <v>491</v>
      </c>
      <c r="B230" s="79" t="s">
        <v>505</v>
      </c>
      <c r="C230" s="83" t="s">
        <v>140</v>
      </c>
      <c r="D230" s="41" t="s">
        <v>330</v>
      </c>
      <c r="E230" s="42">
        <f t="shared" si="3"/>
        <v>23.28</v>
      </c>
      <c r="F230" s="42">
        <v>0</v>
      </c>
      <c r="G230" s="43">
        <v>23.28</v>
      </c>
    </row>
    <row r="231" spans="1:7" ht="19.5" customHeight="1">
      <c r="A231" s="41" t="s">
        <v>491</v>
      </c>
      <c r="B231" s="79" t="s">
        <v>85</v>
      </c>
      <c r="C231" s="83" t="s">
        <v>140</v>
      </c>
      <c r="D231" s="41" t="s">
        <v>332</v>
      </c>
      <c r="E231" s="42">
        <f t="shared" si="3"/>
        <v>35</v>
      </c>
      <c r="F231" s="42">
        <v>0</v>
      </c>
      <c r="G231" s="43">
        <v>35</v>
      </c>
    </row>
    <row r="232" spans="1:7" ht="19.5" customHeight="1">
      <c r="A232" s="41" t="s">
        <v>38</v>
      </c>
      <c r="B232" s="79" t="s">
        <v>38</v>
      </c>
      <c r="C232" s="83" t="s">
        <v>38</v>
      </c>
      <c r="D232" s="41" t="s">
        <v>339</v>
      </c>
      <c r="E232" s="42">
        <f t="shared" si="3"/>
        <v>117.37</v>
      </c>
      <c r="F232" s="42">
        <v>117.37</v>
      </c>
      <c r="G232" s="43">
        <v>0</v>
      </c>
    </row>
    <row r="233" spans="1:7" ht="19.5" customHeight="1">
      <c r="A233" s="41" t="s">
        <v>508</v>
      </c>
      <c r="B233" s="79" t="s">
        <v>93</v>
      </c>
      <c r="C233" s="83" t="s">
        <v>140</v>
      </c>
      <c r="D233" s="41" t="s">
        <v>509</v>
      </c>
      <c r="E233" s="42">
        <f t="shared" si="3"/>
        <v>16.32</v>
      </c>
      <c r="F233" s="42">
        <v>16.32</v>
      </c>
      <c r="G233" s="43">
        <v>0</v>
      </c>
    </row>
    <row r="234" spans="1:7" ht="19.5" customHeight="1">
      <c r="A234" s="41" t="s">
        <v>508</v>
      </c>
      <c r="B234" s="79" t="s">
        <v>89</v>
      </c>
      <c r="C234" s="83" t="s">
        <v>140</v>
      </c>
      <c r="D234" s="41" t="s">
        <v>352</v>
      </c>
      <c r="E234" s="42">
        <f t="shared" si="3"/>
        <v>100</v>
      </c>
      <c r="F234" s="42">
        <v>100</v>
      </c>
      <c r="G234" s="43">
        <v>0</v>
      </c>
    </row>
    <row r="235" spans="1:7" ht="19.5" customHeight="1">
      <c r="A235" s="41" t="s">
        <v>508</v>
      </c>
      <c r="B235" s="79" t="s">
        <v>131</v>
      </c>
      <c r="C235" s="83" t="s">
        <v>140</v>
      </c>
      <c r="D235" s="41" t="s">
        <v>510</v>
      </c>
      <c r="E235" s="42">
        <f t="shared" si="3"/>
        <v>1.05</v>
      </c>
      <c r="F235" s="42">
        <v>1.05</v>
      </c>
      <c r="G235" s="43">
        <v>0</v>
      </c>
    </row>
    <row r="236" spans="1:7" ht="19.5" customHeight="1">
      <c r="A236" s="41" t="s">
        <v>38</v>
      </c>
      <c r="B236" s="79" t="s">
        <v>38</v>
      </c>
      <c r="C236" s="83" t="s">
        <v>38</v>
      </c>
      <c r="D236" s="41" t="s">
        <v>147</v>
      </c>
      <c r="E236" s="42">
        <f t="shared" si="3"/>
        <v>502.25</v>
      </c>
      <c r="F236" s="42">
        <v>411.8</v>
      </c>
      <c r="G236" s="43">
        <v>90.45</v>
      </c>
    </row>
    <row r="237" spans="1:7" ht="19.5" customHeight="1">
      <c r="A237" s="41" t="s">
        <v>38</v>
      </c>
      <c r="B237" s="79" t="s">
        <v>38</v>
      </c>
      <c r="C237" s="83" t="s">
        <v>38</v>
      </c>
      <c r="D237" s="41" t="s">
        <v>148</v>
      </c>
      <c r="E237" s="42">
        <f t="shared" si="3"/>
        <v>502.25</v>
      </c>
      <c r="F237" s="42">
        <v>411.8</v>
      </c>
      <c r="G237" s="43">
        <v>90.45</v>
      </c>
    </row>
    <row r="238" spans="1:7" ht="19.5" customHeight="1">
      <c r="A238" s="41" t="s">
        <v>38</v>
      </c>
      <c r="B238" s="79" t="s">
        <v>38</v>
      </c>
      <c r="C238" s="83" t="s">
        <v>38</v>
      </c>
      <c r="D238" s="41" t="s">
        <v>482</v>
      </c>
      <c r="E238" s="42">
        <f t="shared" si="3"/>
        <v>407.89</v>
      </c>
      <c r="F238" s="42">
        <v>407.89</v>
      </c>
      <c r="G238" s="43">
        <v>0</v>
      </c>
    </row>
    <row r="239" spans="1:7" ht="19.5" customHeight="1">
      <c r="A239" s="41" t="s">
        <v>483</v>
      </c>
      <c r="B239" s="79" t="s">
        <v>93</v>
      </c>
      <c r="C239" s="83" t="s">
        <v>149</v>
      </c>
      <c r="D239" s="41" t="s">
        <v>484</v>
      </c>
      <c r="E239" s="42">
        <f t="shared" si="3"/>
        <v>228.75</v>
      </c>
      <c r="F239" s="42">
        <v>228.75</v>
      </c>
      <c r="G239" s="43">
        <v>0</v>
      </c>
    </row>
    <row r="240" spans="1:7" ht="19.5" customHeight="1">
      <c r="A240" s="41" t="s">
        <v>483</v>
      </c>
      <c r="B240" s="79" t="s">
        <v>102</v>
      </c>
      <c r="C240" s="83" t="s">
        <v>149</v>
      </c>
      <c r="D240" s="41" t="s">
        <v>485</v>
      </c>
      <c r="E240" s="42">
        <f t="shared" si="3"/>
        <v>4.9</v>
      </c>
      <c r="F240" s="42">
        <v>4.9</v>
      </c>
      <c r="G240" s="43">
        <v>0</v>
      </c>
    </row>
    <row r="241" spans="1:7" ht="19.5" customHeight="1">
      <c r="A241" s="41" t="s">
        <v>483</v>
      </c>
      <c r="B241" s="79" t="s">
        <v>328</v>
      </c>
      <c r="C241" s="83" t="s">
        <v>149</v>
      </c>
      <c r="D241" s="41" t="s">
        <v>519</v>
      </c>
      <c r="E241" s="42">
        <f t="shared" si="3"/>
        <v>12.59</v>
      </c>
      <c r="F241" s="42">
        <v>12.59</v>
      </c>
      <c r="G241" s="43">
        <v>0</v>
      </c>
    </row>
    <row r="242" spans="1:7" ht="19.5" customHeight="1">
      <c r="A242" s="41" t="s">
        <v>483</v>
      </c>
      <c r="B242" s="79" t="s">
        <v>89</v>
      </c>
      <c r="C242" s="83" t="s">
        <v>149</v>
      </c>
      <c r="D242" s="41" t="s">
        <v>487</v>
      </c>
      <c r="E242" s="42">
        <f t="shared" si="3"/>
        <v>73.17</v>
      </c>
      <c r="F242" s="42">
        <v>73.17</v>
      </c>
      <c r="G242" s="43">
        <v>0</v>
      </c>
    </row>
    <row r="243" spans="1:7" ht="19.5" customHeight="1">
      <c r="A243" s="41" t="s">
        <v>483</v>
      </c>
      <c r="B243" s="79" t="s">
        <v>131</v>
      </c>
      <c r="C243" s="83" t="s">
        <v>149</v>
      </c>
      <c r="D243" s="41" t="s">
        <v>521</v>
      </c>
      <c r="E243" s="42">
        <f t="shared" si="3"/>
        <v>36.59</v>
      </c>
      <c r="F243" s="42">
        <v>36.59</v>
      </c>
      <c r="G243" s="43">
        <v>0</v>
      </c>
    </row>
    <row r="244" spans="1:7" ht="19.5" customHeight="1">
      <c r="A244" s="41" t="s">
        <v>483</v>
      </c>
      <c r="B244" s="79" t="s">
        <v>123</v>
      </c>
      <c r="C244" s="83" t="s">
        <v>149</v>
      </c>
      <c r="D244" s="41" t="s">
        <v>488</v>
      </c>
      <c r="E244" s="42">
        <f t="shared" si="3"/>
        <v>21.97</v>
      </c>
      <c r="F244" s="42">
        <v>21.97</v>
      </c>
      <c r="G244" s="43">
        <v>0</v>
      </c>
    </row>
    <row r="245" spans="1:7" ht="19.5" customHeight="1">
      <c r="A245" s="41" t="s">
        <v>483</v>
      </c>
      <c r="B245" s="79" t="s">
        <v>157</v>
      </c>
      <c r="C245" s="83" t="s">
        <v>149</v>
      </c>
      <c r="D245" s="41" t="s">
        <v>520</v>
      </c>
      <c r="E245" s="42">
        <f t="shared" si="3"/>
        <v>1.87</v>
      </c>
      <c r="F245" s="42">
        <v>1.87</v>
      </c>
      <c r="G245" s="43">
        <v>0</v>
      </c>
    </row>
    <row r="246" spans="1:7" ht="19.5" customHeight="1">
      <c r="A246" s="41" t="s">
        <v>483</v>
      </c>
      <c r="B246" s="79" t="s">
        <v>159</v>
      </c>
      <c r="C246" s="83" t="s">
        <v>149</v>
      </c>
      <c r="D246" s="41" t="s">
        <v>319</v>
      </c>
      <c r="E246" s="42">
        <f t="shared" si="3"/>
        <v>28.05</v>
      </c>
      <c r="F246" s="42">
        <v>28.05</v>
      </c>
      <c r="G246" s="43">
        <v>0</v>
      </c>
    </row>
    <row r="247" spans="1:7" ht="19.5" customHeight="1">
      <c r="A247" s="41" t="s">
        <v>38</v>
      </c>
      <c r="B247" s="79" t="s">
        <v>38</v>
      </c>
      <c r="C247" s="83" t="s">
        <v>38</v>
      </c>
      <c r="D247" s="41" t="s">
        <v>490</v>
      </c>
      <c r="E247" s="42">
        <f t="shared" si="3"/>
        <v>90.45</v>
      </c>
      <c r="F247" s="42">
        <v>0</v>
      </c>
      <c r="G247" s="43">
        <v>90.45</v>
      </c>
    </row>
    <row r="248" spans="1:7" ht="19.5" customHeight="1">
      <c r="A248" s="41" t="s">
        <v>491</v>
      </c>
      <c r="B248" s="79" t="s">
        <v>93</v>
      </c>
      <c r="C248" s="83" t="s">
        <v>149</v>
      </c>
      <c r="D248" s="41" t="s">
        <v>492</v>
      </c>
      <c r="E248" s="42">
        <f t="shared" si="3"/>
        <v>3.12</v>
      </c>
      <c r="F248" s="42">
        <v>0</v>
      </c>
      <c r="G248" s="43">
        <v>3.12</v>
      </c>
    </row>
    <row r="249" spans="1:7" ht="19.5" customHeight="1">
      <c r="A249" s="41" t="s">
        <v>491</v>
      </c>
      <c r="B249" s="79" t="s">
        <v>92</v>
      </c>
      <c r="C249" s="83" t="s">
        <v>149</v>
      </c>
      <c r="D249" s="41" t="s">
        <v>494</v>
      </c>
      <c r="E249" s="42">
        <f t="shared" si="3"/>
        <v>2.9</v>
      </c>
      <c r="F249" s="42">
        <v>0</v>
      </c>
      <c r="G249" s="43">
        <v>2.9</v>
      </c>
    </row>
    <row r="250" spans="1:7" ht="19.5" customHeight="1">
      <c r="A250" s="41" t="s">
        <v>491</v>
      </c>
      <c r="B250" s="79" t="s">
        <v>145</v>
      </c>
      <c r="C250" s="83" t="s">
        <v>149</v>
      </c>
      <c r="D250" s="41" t="s">
        <v>495</v>
      </c>
      <c r="E250" s="42">
        <f t="shared" si="3"/>
        <v>6</v>
      </c>
      <c r="F250" s="42">
        <v>0</v>
      </c>
      <c r="G250" s="43">
        <v>6</v>
      </c>
    </row>
    <row r="251" spans="1:7" ht="19.5" customHeight="1">
      <c r="A251" s="41" t="s">
        <v>491</v>
      </c>
      <c r="B251" s="79" t="s">
        <v>328</v>
      </c>
      <c r="C251" s="83" t="s">
        <v>149</v>
      </c>
      <c r="D251" s="41" t="s">
        <v>496</v>
      </c>
      <c r="E251" s="42">
        <f t="shared" si="3"/>
        <v>4</v>
      </c>
      <c r="F251" s="42">
        <v>0</v>
      </c>
      <c r="G251" s="43">
        <v>4</v>
      </c>
    </row>
    <row r="252" spans="1:7" ht="19.5" customHeight="1">
      <c r="A252" s="41" t="s">
        <v>491</v>
      </c>
      <c r="B252" s="79" t="s">
        <v>131</v>
      </c>
      <c r="C252" s="83" t="s">
        <v>149</v>
      </c>
      <c r="D252" s="41" t="s">
        <v>514</v>
      </c>
      <c r="E252" s="42">
        <f t="shared" si="3"/>
        <v>11.45</v>
      </c>
      <c r="F252" s="42">
        <v>0</v>
      </c>
      <c r="G252" s="43">
        <v>11.45</v>
      </c>
    </row>
    <row r="253" spans="1:7" ht="19.5" customHeight="1">
      <c r="A253" s="41" t="s">
        <v>491</v>
      </c>
      <c r="B253" s="79" t="s">
        <v>97</v>
      </c>
      <c r="C253" s="83" t="s">
        <v>149</v>
      </c>
      <c r="D253" s="41" t="s">
        <v>497</v>
      </c>
      <c r="E253" s="42">
        <f t="shared" si="3"/>
        <v>9.4</v>
      </c>
      <c r="F253" s="42">
        <v>0</v>
      </c>
      <c r="G253" s="43">
        <v>9.4</v>
      </c>
    </row>
    <row r="254" spans="1:7" ht="19.5" customHeight="1">
      <c r="A254" s="41" t="s">
        <v>491</v>
      </c>
      <c r="B254" s="79" t="s">
        <v>159</v>
      </c>
      <c r="C254" s="83" t="s">
        <v>149</v>
      </c>
      <c r="D254" s="41" t="s">
        <v>499</v>
      </c>
      <c r="E254" s="42">
        <f t="shared" si="3"/>
        <v>9.9</v>
      </c>
      <c r="F254" s="42">
        <v>0</v>
      </c>
      <c r="G254" s="43">
        <v>9.9</v>
      </c>
    </row>
    <row r="255" spans="1:7" ht="19.5" customHeight="1">
      <c r="A255" s="41" t="s">
        <v>491</v>
      </c>
      <c r="B255" s="79" t="s">
        <v>118</v>
      </c>
      <c r="C255" s="83" t="s">
        <v>149</v>
      </c>
      <c r="D255" s="41" t="s">
        <v>325</v>
      </c>
      <c r="E255" s="42">
        <f t="shared" si="3"/>
        <v>3</v>
      </c>
      <c r="F255" s="42">
        <v>0</v>
      </c>
      <c r="G255" s="43">
        <v>3</v>
      </c>
    </row>
    <row r="256" spans="1:7" ht="19.5" customHeight="1">
      <c r="A256" s="41" t="s">
        <v>491</v>
      </c>
      <c r="B256" s="79" t="s">
        <v>151</v>
      </c>
      <c r="C256" s="83" t="s">
        <v>149</v>
      </c>
      <c r="D256" s="41" t="s">
        <v>327</v>
      </c>
      <c r="E256" s="42">
        <f t="shared" si="3"/>
        <v>1.12</v>
      </c>
      <c r="F256" s="42">
        <v>0</v>
      </c>
      <c r="G256" s="43">
        <v>1.12</v>
      </c>
    </row>
    <row r="257" spans="1:7" ht="19.5" customHeight="1">
      <c r="A257" s="41" t="s">
        <v>491</v>
      </c>
      <c r="B257" s="79" t="s">
        <v>501</v>
      </c>
      <c r="C257" s="83" t="s">
        <v>149</v>
      </c>
      <c r="D257" s="41" t="s">
        <v>502</v>
      </c>
      <c r="E257" s="42">
        <f t="shared" si="3"/>
        <v>4.67</v>
      </c>
      <c r="F257" s="42">
        <v>0</v>
      </c>
      <c r="G257" s="43">
        <v>4.67</v>
      </c>
    </row>
    <row r="258" spans="1:7" ht="19.5" customHeight="1">
      <c r="A258" s="41" t="s">
        <v>491</v>
      </c>
      <c r="B258" s="79" t="s">
        <v>503</v>
      </c>
      <c r="C258" s="83" t="s">
        <v>149</v>
      </c>
      <c r="D258" s="41" t="s">
        <v>504</v>
      </c>
      <c r="E258" s="42">
        <f t="shared" si="3"/>
        <v>6.86</v>
      </c>
      <c r="F258" s="42">
        <v>0</v>
      </c>
      <c r="G258" s="43">
        <v>6.86</v>
      </c>
    </row>
    <row r="259" spans="1:7" ht="19.5" customHeight="1">
      <c r="A259" s="41" t="s">
        <v>491</v>
      </c>
      <c r="B259" s="79" t="s">
        <v>505</v>
      </c>
      <c r="C259" s="83" t="s">
        <v>149</v>
      </c>
      <c r="D259" s="41" t="s">
        <v>330</v>
      </c>
      <c r="E259" s="42">
        <f t="shared" si="3"/>
        <v>16.03</v>
      </c>
      <c r="F259" s="42">
        <v>0</v>
      </c>
      <c r="G259" s="43">
        <v>16.03</v>
      </c>
    </row>
    <row r="260" spans="1:7" ht="19.5" customHeight="1">
      <c r="A260" s="41" t="s">
        <v>491</v>
      </c>
      <c r="B260" s="79" t="s">
        <v>85</v>
      </c>
      <c r="C260" s="83" t="s">
        <v>149</v>
      </c>
      <c r="D260" s="41" t="s">
        <v>332</v>
      </c>
      <c r="E260" s="42">
        <f t="shared" si="3"/>
        <v>12</v>
      </c>
      <c r="F260" s="42">
        <v>0</v>
      </c>
      <c r="G260" s="43">
        <v>12</v>
      </c>
    </row>
    <row r="261" spans="1:7" ht="19.5" customHeight="1">
      <c r="A261" s="41" t="s">
        <v>38</v>
      </c>
      <c r="B261" s="79" t="s">
        <v>38</v>
      </c>
      <c r="C261" s="83" t="s">
        <v>38</v>
      </c>
      <c r="D261" s="41" t="s">
        <v>339</v>
      </c>
      <c r="E261" s="42">
        <f t="shared" si="3"/>
        <v>3.91</v>
      </c>
      <c r="F261" s="42">
        <v>3.91</v>
      </c>
      <c r="G261" s="43">
        <v>0</v>
      </c>
    </row>
    <row r="262" spans="1:7" ht="19.5" customHeight="1">
      <c r="A262" s="41" t="s">
        <v>508</v>
      </c>
      <c r="B262" s="79" t="s">
        <v>92</v>
      </c>
      <c r="C262" s="83" t="s">
        <v>149</v>
      </c>
      <c r="D262" s="41" t="s">
        <v>518</v>
      </c>
      <c r="E262" s="42">
        <f t="shared" si="3"/>
        <v>2</v>
      </c>
      <c r="F262" s="42">
        <v>2</v>
      </c>
      <c r="G262" s="43">
        <v>0</v>
      </c>
    </row>
    <row r="263" spans="1:7" ht="19.5" customHeight="1">
      <c r="A263" s="41" t="s">
        <v>508</v>
      </c>
      <c r="B263" s="79" t="s">
        <v>131</v>
      </c>
      <c r="C263" s="83" t="s">
        <v>149</v>
      </c>
      <c r="D263" s="41" t="s">
        <v>510</v>
      </c>
      <c r="E263" s="42">
        <f aca="true" t="shared" si="4" ref="E263:E326">SUM(F263:G263)</f>
        <v>0.06</v>
      </c>
      <c r="F263" s="42">
        <v>0.06</v>
      </c>
      <c r="G263" s="43">
        <v>0</v>
      </c>
    </row>
    <row r="264" spans="1:7" ht="19.5" customHeight="1">
      <c r="A264" s="41" t="s">
        <v>508</v>
      </c>
      <c r="B264" s="79" t="s">
        <v>85</v>
      </c>
      <c r="C264" s="83" t="s">
        <v>149</v>
      </c>
      <c r="D264" s="41" t="s">
        <v>511</v>
      </c>
      <c r="E264" s="42">
        <f t="shared" si="4"/>
        <v>1.85</v>
      </c>
      <c r="F264" s="42">
        <v>1.85</v>
      </c>
      <c r="G264" s="43">
        <v>0</v>
      </c>
    </row>
    <row r="265" spans="1:7" ht="19.5" customHeight="1">
      <c r="A265" s="41" t="s">
        <v>38</v>
      </c>
      <c r="B265" s="79" t="s">
        <v>38</v>
      </c>
      <c r="C265" s="83" t="s">
        <v>38</v>
      </c>
      <c r="D265" s="41" t="s">
        <v>153</v>
      </c>
      <c r="E265" s="42">
        <f t="shared" si="4"/>
        <v>4173.8</v>
      </c>
      <c r="F265" s="42">
        <v>3304.75</v>
      </c>
      <c r="G265" s="43">
        <v>869.05</v>
      </c>
    </row>
    <row r="266" spans="1:7" ht="19.5" customHeight="1">
      <c r="A266" s="41" t="s">
        <v>38</v>
      </c>
      <c r="B266" s="79" t="s">
        <v>38</v>
      </c>
      <c r="C266" s="83" t="s">
        <v>38</v>
      </c>
      <c r="D266" s="41" t="s">
        <v>154</v>
      </c>
      <c r="E266" s="42">
        <f t="shared" si="4"/>
        <v>2228.66</v>
      </c>
      <c r="F266" s="42">
        <v>1574.53</v>
      </c>
      <c r="G266" s="43">
        <v>654.13</v>
      </c>
    </row>
    <row r="267" spans="1:7" ht="19.5" customHeight="1">
      <c r="A267" s="41" t="s">
        <v>38</v>
      </c>
      <c r="B267" s="79" t="s">
        <v>38</v>
      </c>
      <c r="C267" s="83" t="s">
        <v>38</v>
      </c>
      <c r="D267" s="41" t="s">
        <v>482</v>
      </c>
      <c r="E267" s="42">
        <f t="shared" si="4"/>
        <v>1563.72</v>
      </c>
      <c r="F267" s="42">
        <v>1563.72</v>
      </c>
      <c r="G267" s="43">
        <v>0</v>
      </c>
    </row>
    <row r="268" spans="1:7" ht="19.5" customHeight="1">
      <c r="A268" s="41" t="s">
        <v>483</v>
      </c>
      <c r="B268" s="79" t="s">
        <v>93</v>
      </c>
      <c r="C268" s="83" t="s">
        <v>155</v>
      </c>
      <c r="D268" s="41" t="s">
        <v>484</v>
      </c>
      <c r="E268" s="42">
        <f t="shared" si="4"/>
        <v>555.05</v>
      </c>
      <c r="F268" s="42">
        <v>555.05</v>
      </c>
      <c r="G268" s="43">
        <v>0</v>
      </c>
    </row>
    <row r="269" spans="1:7" ht="19.5" customHeight="1">
      <c r="A269" s="41" t="s">
        <v>483</v>
      </c>
      <c r="B269" s="79" t="s">
        <v>102</v>
      </c>
      <c r="C269" s="83" t="s">
        <v>155</v>
      </c>
      <c r="D269" s="41" t="s">
        <v>485</v>
      </c>
      <c r="E269" s="42">
        <f t="shared" si="4"/>
        <v>35.02</v>
      </c>
      <c r="F269" s="42">
        <v>35.02</v>
      </c>
      <c r="G269" s="43">
        <v>0</v>
      </c>
    </row>
    <row r="270" spans="1:7" ht="19.5" customHeight="1">
      <c r="A270" s="41" t="s">
        <v>483</v>
      </c>
      <c r="B270" s="79" t="s">
        <v>328</v>
      </c>
      <c r="C270" s="83" t="s">
        <v>155</v>
      </c>
      <c r="D270" s="41" t="s">
        <v>519</v>
      </c>
      <c r="E270" s="42">
        <f t="shared" si="4"/>
        <v>448.49</v>
      </c>
      <c r="F270" s="42">
        <v>448.49</v>
      </c>
      <c r="G270" s="43">
        <v>0</v>
      </c>
    </row>
    <row r="271" spans="1:7" ht="19.5" customHeight="1">
      <c r="A271" s="41" t="s">
        <v>483</v>
      </c>
      <c r="B271" s="79" t="s">
        <v>89</v>
      </c>
      <c r="C271" s="83" t="s">
        <v>155</v>
      </c>
      <c r="D271" s="41" t="s">
        <v>487</v>
      </c>
      <c r="E271" s="42">
        <f t="shared" si="4"/>
        <v>162.48</v>
      </c>
      <c r="F271" s="42">
        <v>162.48</v>
      </c>
      <c r="G271" s="43">
        <v>0</v>
      </c>
    </row>
    <row r="272" spans="1:7" ht="19.5" customHeight="1">
      <c r="A272" s="41" t="s">
        <v>483</v>
      </c>
      <c r="B272" s="79" t="s">
        <v>131</v>
      </c>
      <c r="C272" s="83" t="s">
        <v>155</v>
      </c>
      <c r="D272" s="41" t="s">
        <v>521</v>
      </c>
      <c r="E272" s="42">
        <f t="shared" si="4"/>
        <v>81.24</v>
      </c>
      <c r="F272" s="42">
        <v>81.24</v>
      </c>
      <c r="G272" s="43">
        <v>0</v>
      </c>
    </row>
    <row r="273" spans="1:7" ht="19.5" customHeight="1">
      <c r="A273" s="41" t="s">
        <v>483</v>
      </c>
      <c r="B273" s="79" t="s">
        <v>123</v>
      </c>
      <c r="C273" s="83" t="s">
        <v>155</v>
      </c>
      <c r="D273" s="41" t="s">
        <v>488</v>
      </c>
      <c r="E273" s="42">
        <f t="shared" si="4"/>
        <v>95.46</v>
      </c>
      <c r="F273" s="42">
        <v>95.46</v>
      </c>
      <c r="G273" s="43">
        <v>0</v>
      </c>
    </row>
    <row r="274" spans="1:7" ht="19.5" customHeight="1">
      <c r="A274" s="41" t="s">
        <v>483</v>
      </c>
      <c r="B274" s="79" t="s">
        <v>157</v>
      </c>
      <c r="C274" s="83" t="s">
        <v>155</v>
      </c>
      <c r="D274" s="41" t="s">
        <v>520</v>
      </c>
      <c r="E274" s="42">
        <f t="shared" si="4"/>
        <v>8.12</v>
      </c>
      <c r="F274" s="42">
        <v>8.12</v>
      </c>
      <c r="G274" s="43">
        <v>0</v>
      </c>
    </row>
    <row r="275" spans="1:7" ht="19.5" customHeight="1">
      <c r="A275" s="41" t="s">
        <v>483</v>
      </c>
      <c r="B275" s="79" t="s">
        <v>159</v>
      </c>
      <c r="C275" s="83" t="s">
        <v>155</v>
      </c>
      <c r="D275" s="41" t="s">
        <v>319</v>
      </c>
      <c r="E275" s="42">
        <f t="shared" si="4"/>
        <v>121.86</v>
      </c>
      <c r="F275" s="42">
        <v>121.86</v>
      </c>
      <c r="G275" s="43">
        <v>0</v>
      </c>
    </row>
    <row r="276" spans="1:7" ht="19.5" customHeight="1">
      <c r="A276" s="41" t="s">
        <v>483</v>
      </c>
      <c r="B276" s="79" t="s">
        <v>85</v>
      </c>
      <c r="C276" s="83" t="s">
        <v>155</v>
      </c>
      <c r="D276" s="41" t="s">
        <v>320</v>
      </c>
      <c r="E276" s="42">
        <f t="shared" si="4"/>
        <v>56</v>
      </c>
      <c r="F276" s="42">
        <v>56</v>
      </c>
      <c r="G276" s="43">
        <v>0</v>
      </c>
    </row>
    <row r="277" spans="1:7" ht="19.5" customHeight="1">
      <c r="A277" s="41" t="s">
        <v>38</v>
      </c>
      <c r="B277" s="79" t="s">
        <v>38</v>
      </c>
      <c r="C277" s="83" t="s">
        <v>38</v>
      </c>
      <c r="D277" s="41" t="s">
        <v>490</v>
      </c>
      <c r="E277" s="42">
        <f t="shared" si="4"/>
        <v>654.13</v>
      </c>
      <c r="F277" s="42">
        <v>0</v>
      </c>
      <c r="G277" s="43">
        <v>654.13</v>
      </c>
    </row>
    <row r="278" spans="1:7" ht="19.5" customHeight="1">
      <c r="A278" s="41" t="s">
        <v>491</v>
      </c>
      <c r="B278" s="79" t="s">
        <v>93</v>
      </c>
      <c r="C278" s="83" t="s">
        <v>155</v>
      </c>
      <c r="D278" s="41" t="s">
        <v>492</v>
      </c>
      <c r="E278" s="42">
        <f t="shared" si="4"/>
        <v>17</v>
      </c>
      <c r="F278" s="42">
        <v>0</v>
      </c>
      <c r="G278" s="43">
        <v>17</v>
      </c>
    </row>
    <row r="279" spans="1:7" ht="19.5" customHeight="1">
      <c r="A279" s="41" t="s">
        <v>491</v>
      </c>
      <c r="B279" s="79" t="s">
        <v>102</v>
      </c>
      <c r="C279" s="83" t="s">
        <v>155</v>
      </c>
      <c r="D279" s="41" t="s">
        <v>512</v>
      </c>
      <c r="E279" s="42">
        <f t="shared" si="4"/>
        <v>4.3</v>
      </c>
      <c r="F279" s="42">
        <v>0</v>
      </c>
      <c r="G279" s="43">
        <v>4.3</v>
      </c>
    </row>
    <row r="280" spans="1:7" ht="19.5" customHeight="1">
      <c r="A280" s="41" t="s">
        <v>491</v>
      </c>
      <c r="B280" s="79" t="s">
        <v>166</v>
      </c>
      <c r="C280" s="83" t="s">
        <v>155</v>
      </c>
      <c r="D280" s="41" t="s">
        <v>513</v>
      </c>
      <c r="E280" s="42">
        <f t="shared" si="4"/>
        <v>0.25</v>
      </c>
      <c r="F280" s="42">
        <v>0</v>
      </c>
      <c r="G280" s="43">
        <v>0.25</v>
      </c>
    </row>
    <row r="281" spans="1:7" ht="19.5" customHeight="1">
      <c r="A281" s="41" t="s">
        <v>491</v>
      </c>
      <c r="B281" s="79" t="s">
        <v>92</v>
      </c>
      <c r="C281" s="83" t="s">
        <v>155</v>
      </c>
      <c r="D281" s="41" t="s">
        <v>494</v>
      </c>
      <c r="E281" s="42">
        <f t="shared" si="4"/>
        <v>7</v>
      </c>
      <c r="F281" s="42">
        <v>0</v>
      </c>
      <c r="G281" s="43">
        <v>7</v>
      </c>
    </row>
    <row r="282" spans="1:7" ht="19.5" customHeight="1">
      <c r="A282" s="41" t="s">
        <v>491</v>
      </c>
      <c r="B282" s="79" t="s">
        <v>145</v>
      </c>
      <c r="C282" s="83" t="s">
        <v>155</v>
      </c>
      <c r="D282" s="41" t="s">
        <v>495</v>
      </c>
      <c r="E282" s="42">
        <f t="shared" si="4"/>
        <v>53.2</v>
      </c>
      <c r="F282" s="42">
        <v>0</v>
      </c>
      <c r="G282" s="43">
        <v>53.2</v>
      </c>
    </row>
    <row r="283" spans="1:7" ht="19.5" customHeight="1">
      <c r="A283" s="41" t="s">
        <v>491</v>
      </c>
      <c r="B283" s="79" t="s">
        <v>328</v>
      </c>
      <c r="C283" s="83" t="s">
        <v>155</v>
      </c>
      <c r="D283" s="41" t="s">
        <v>496</v>
      </c>
      <c r="E283" s="42">
        <f t="shared" si="4"/>
        <v>1</v>
      </c>
      <c r="F283" s="42">
        <v>0</v>
      </c>
      <c r="G283" s="43">
        <v>1</v>
      </c>
    </row>
    <row r="284" spans="1:7" ht="19.5" customHeight="1">
      <c r="A284" s="41" t="s">
        <v>491</v>
      </c>
      <c r="B284" s="79" t="s">
        <v>131</v>
      </c>
      <c r="C284" s="83" t="s">
        <v>155</v>
      </c>
      <c r="D284" s="41" t="s">
        <v>514</v>
      </c>
      <c r="E284" s="42">
        <f t="shared" si="4"/>
        <v>179.88</v>
      </c>
      <c r="F284" s="42">
        <v>0</v>
      </c>
      <c r="G284" s="43">
        <v>179.88</v>
      </c>
    </row>
    <row r="285" spans="1:7" ht="19.5" customHeight="1">
      <c r="A285" s="41" t="s">
        <v>491</v>
      </c>
      <c r="B285" s="79" t="s">
        <v>97</v>
      </c>
      <c r="C285" s="83" t="s">
        <v>155</v>
      </c>
      <c r="D285" s="41" t="s">
        <v>497</v>
      </c>
      <c r="E285" s="42">
        <f t="shared" si="4"/>
        <v>137.47</v>
      </c>
      <c r="F285" s="42">
        <v>0</v>
      </c>
      <c r="G285" s="43">
        <v>137.47</v>
      </c>
    </row>
    <row r="286" spans="1:7" ht="19.5" customHeight="1">
      <c r="A286" s="41" t="s">
        <v>491</v>
      </c>
      <c r="B286" s="79" t="s">
        <v>159</v>
      </c>
      <c r="C286" s="83" t="s">
        <v>155</v>
      </c>
      <c r="D286" s="41" t="s">
        <v>499</v>
      </c>
      <c r="E286" s="42">
        <f t="shared" si="4"/>
        <v>35.53</v>
      </c>
      <c r="F286" s="42">
        <v>0</v>
      </c>
      <c r="G286" s="43">
        <v>35.53</v>
      </c>
    </row>
    <row r="287" spans="1:7" ht="19.5" customHeight="1">
      <c r="A287" s="41" t="s">
        <v>491</v>
      </c>
      <c r="B287" s="79" t="s">
        <v>500</v>
      </c>
      <c r="C287" s="83" t="s">
        <v>155</v>
      </c>
      <c r="D287" s="41" t="s">
        <v>324</v>
      </c>
      <c r="E287" s="42">
        <f t="shared" si="4"/>
        <v>6</v>
      </c>
      <c r="F287" s="42">
        <v>0</v>
      </c>
      <c r="G287" s="43">
        <v>6</v>
      </c>
    </row>
    <row r="288" spans="1:7" ht="19.5" customHeight="1">
      <c r="A288" s="41" t="s">
        <v>491</v>
      </c>
      <c r="B288" s="79" t="s">
        <v>118</v>
      </c>
      <c r="C288" s="83" t="s">
        <v>155</v>
      </c>
      <c r="D288" s="41" t="s">
        <v>325</v>
      </c>
      <c r="E288" s="42">
        <f t="shared" si="4"/>
        <v>89.8</v>
      </c>
      <c r="F288" s="42">
        <v>0</v>
      </c>
      <c r="G288" s="43">
        <v>89.8</v>
      </c>
    </row>
    <row r="289" spans="1:7" ht="19.5" customHeight="1">
      <c r="A289" s="41" t="s">
        <v>491</v>
      </c>
      <c r="B289" s="79" t="s">
        <v>151</v>
      </c>
      <c r="C289" s="83" t="s">
        <v>155</v>
      </c>
      <c r="D289" s="41" t="s">
        <v>327</v>
      </c>
      <c r="E289" s="42">
        <f t="shared" si="4"/>
        <v>1</v>
      </c>
      <c r="F289" s="42">
        <v>0</v>
      </c>
      <c r="G289" s="43">
        <v>1</v>
      </c>
    </row>
    <row r="290" spans="1:7" ht="19.5" customHeight="1">
      <c r="A290" s="41" t="s">
        <v>491</v>
      </c>
      <c r="B290" s="79" t="s">
        <v>515</v>
      </c>
      <c r="C290" s="83" t="s">
        <v>155</v>
      </c>
      <c r="D290" s="41" t="s">
        <v>516</v>
      </c>
      <c r="E290" s="42">
        <f t="shared" si="4"/>
        <v>5</v>
      </c>
      <c r="F290" s="42">
        <v>0</v>
      </c>
      <c r="G290" s="43">
        <v>5</v>
      </c>
    </row>
    <row r="291" spans="1:7" ht="19.5" customHeight="1">
      <c r="A291" s="41" t="s">
        <v>491</v>
      </c>
      <c r="B291" s="79" t="s">
        <v>501</v>
      </c>
      <c r="C291" s="83" t="s">
        <v>155</v>
      </c>
      <c r="D291" s="41" t="s">
        <v>502</v>
      </c>
      <c r="E291" s="42">
        <f t="shared" si="4"/>
        <v>20.31</v>
      </c>
      <c r="F291" s="42">
        <v>0</v>
      </c>
      <c r="G291" s="43">
        <v>20.31</v>
      </c>
    </row>
    <row r="292" spans="1:7" ht="19.5" customHeight="1">
      <c r="A292" s="41" t="s">
        <v>491</v>
      </c>
      <c r="B292" s="79" t="s">
        <v>503</v>
      </c>
      <c r="C292" s="83" t="s">
        <v>155</v>
      </c>
      <c r="D292" s="41" t="s">
        <v>504</v>
      </c>
      <c r="E292" s="42">
        <f t="shared" si="4"/>
        <v>16.65</v>
      </c>
      <c r="F292" s="42">
        <v>0</v>
      </c>
      <c r="G292" s="43">
        <v>16.65</v>
      </c>
    </row>
    <row r="293" spans="1:7" ht="19.5" customHeight="1">
      <c r="A293" s="41" t="s">
        <v>491</v>
      </c>
      <c r="B293" s="79" t="s">
        <v>505</v>
      </c>
      <c r="C293" s="83" t="s">
        <v>155</v>
      </c>
      <c r="D293" s="41" t="s">
        <v>330</v>
      </c>
      <c r="E293" s="42">
        <f t="shared" si="4"/>
        <v>55.19</v>
      </c>
      <c r="F293" s="42">
        <v>0</v>
      </c>
      <c r="G293" s="43">
        <v>55.19</v>
      </c>
    </row>
    <row r="294" spans="1:7" ht="19.5" customHeight="1">
      <c r="A294" s="41" t="s">
        <v>491</v>
      </c>
      <c r="B294" s="79" t="s">
        <v>85</v>
      </c>
      <c r="C294" s="83" t="s">
        <v>155</v>
      </c>
      <c r="D294" s="41" t="s">
        <v>332</v>
      </c>
      <c r="E294" s="42">
        <f t="shared" si="4"/>
        <v>24.55</v>
      </c>
      <c r="F294" s="42">
        <v>0</v>
      </c>
      <c r="G294" s="43">
        <v>24.55</v>
      </c>
    </row>
    <row r="295" spans="1:7" ht="19.5" customHeight="1">
      <c r="A295" s="41" t="s">
        <v>38</v>
      </c>
      <c r="B295" s="79" t="s">
        <v>38</v>
      </c>
      <c r="C295" s="83" t="s">
        <v>38</v>
      </c>
      <c r="D295" s="41" t="s">
        <v>339</v>
      </c>
      <c r="E295" s="42">
        <f t="shared" si="4"/>
        <v>10.81</v>
      </c>
      <c r="F295" s="42">
        <v>10.81</v>
      </c>
      <c r="G295" s="43">
        <v>0</v>
      </c>
    </row>
    <row r="296" spans="1:7" ht="19.5" customHeight="1">
      <c r="A296" s="41" t="s">
        <v>508</v>
      </c>
      <c r="B296" s="79" t="s">
        <v>92</v>
      </c>
      <c r="C296" s="83" t="s">
        <v>155</v>
      </c>
      <c r="D296" s="41" t="s">
        <v>518</v>
      </c>
      <c r="E296" s="42">
        <f t="shared" si="4"/>
        <v>2.37</v>
      </c>
      <c r="F296" s="42">
        <v>2.37</v>
      </c>
      <c r="G296" s="43">
        <v>0</v>
      </c>
    </row>
    <row r="297" spans="1:7" ht="19.5" customHeight="1">
      <c r="A297" s="41" t="s">
        <v>508</v>
      </c>
      <c r="B297" s="79" t="s">
        <v>131</v>
      </c>
      <c r="C297" s="83" t="s">
        <v>155</v>
      </c>
      <c r="D297" s="41" t="s">
        <v>510</v>
      </c>
      <c r="E297" s="42">
        <f t="shared" si="4"/>
        <v>0.2</v>
      </c>
      <c r="F297" s="42">
        <v>0.2</v>
      </c>
      <c r="G297" s="43">
        <v>0</v>
      </c>
    </row>
    <row r="298" spans="1:7" ht="19.5" customHeight="1">
      <c r="A298" s="41" t="s">
        <v>508</v>
      </c>
      <c r="B298" s="79" t="s">
        <v>85</v>
      </c>
      <c r="C298" s="83" t="s">
        <v>155</v>
      </c>
      <c r="D298" s="41" t="s">
        <v>511</v>
      </c>
      <c r="E298" s="42">
        <f t="shared" si="4"/>
        <v>8.24</v>
      </c>
      <c r="F298" s="42">
        <v>8.24</v>
      </c>
      <c r="G298" s="43">
        <v>0</v>
      </c>
    </row>
    <row r="299" spans="1:7" ht="19.5" customHeight="1">
      <c r="A299" s="41" t="s">
        <v>38</v>
      </c>
      <c r="B299" s="79" t="s">
        <v>38</v>
      </c>
      <c r="C299" s="83" t="s">
        <v>38</v>
      </c>
      <c r="D299" s="41" t="s">
        <v>161</v>
      </c>
      <c r="E299" s="42">
        <f t="shared" si="4"/>
        <v>163.62</v>
      </c>
      <c r="F299" s="42">
        <v>135.45</v>
      </c>
      <c r="G299" s="43">
        <v>28.17</v>
      </c>
    </row>
    <row r="300" spans="1:7" ht="19.5" customHeight="1">
      <c r="A300" s="41" t="s">
        <v>38</v>
      </c>
      <c r="B300" s="79" t="s">
        <v>38</v>
      </c>
      <c r="C300" s="83" t="s">
        <v>38</v>
      </c>
      <c r="D300" s="41" t="s">
        <v>482</v>
      </c>
      <c r="E300" s="42">
        <f t="shared" si="4"/>
        <v>135.45</v>
      </c>
      <c r="F300" s="42">
        <v>135.45</v>
      </c>
      <c r="G300" s="43">
        <v>0</v>
      </c>
    </row>
    <row r="301" spans="1:7" ht="19.5" customHeight="1">
      <c r="A301" s="41" t="s">
        <v>483</v>
      </c>
      <c r="B301" s="79" t="s">
        <v>93</v>
      </c>
      <c r="C301" s="83" t="s">
        <v>162</v>
      </c>
      <c r="D301" s="41" t="s">
        <v>484</v>
      </c>
      <c r="E301" s="42">
        <f t="shared" si="4"/>
        <v>40</v>
      </c>
      <c r="F301" s="42">
        <v>40</v>
      </c>
      <c r="G301" s="43">
        <v>0</v>
      </c>
    </row>
    <row r="302" spans="1:7" ht="19.5" customHeight="1">
      <c r="A302" s="41" t="s">
        <v>483</v>
      </c>
      <c r="B302" s="79" t="s">
        <v>102</v>
      </c>
      <c r="C302" s="83" t="s">
        <v>162</v>
      </c>
      <c r="D302" s="41" t="s">
        <v>485</v>
      </c>
      <c r="E302" s="42">
        <f t="shared" si="4"/>
        <v>9.31</v>
      </c>
      <c r="F302" s="42">
        <v>9.31</v>
      </c>
      <c r="G302" s="43">
        <v>0</v>
      </c>
    </row>
    <row r="303" spans="1:7" ht="19.5" customHeight="1">
      <c r="A303" s="41" t="s">
        <v>483</v>
      </c>
      <c r="B303" s="79" t="s">
        <v>328</v>
      </c>
      <c r="C303" s="83" t="s">
        <v>162</v>
      </c>
      <c r="D303" s="41" t="s">
        <v>519</v>
      </c>
      <c r="E303" s="42">
        <f t="shared" si="4"/>
        <v>35</v>
      </c>
      <c r="F303" s="42">
        <v>35</v>
      </c>
      <c r="G303" s="43">
        <v>0</v>
      </c>
    </row>
    <row r="304" spans="1:7" ht="19.5" customHeight="1">
      <c r="A304" s="41" t="s">
        <v>483</v>
      </c>
      <c r="B304" s="79" t="s">
        <v>89</v>
      </c>
      <c r="C304" s="83" t="s">
        <v>162</v>
      </c>
      <c r="D304" s="41" t="s">
        <v>487</v>
      </c>
      <c r="E304" s="42">
        <f t="shared" si="4"/>
        <v>13</v>
      </c>
      <c r="F304" s="42">
        <v>13</v>
      </c>
      <c r="G304" s="43">
        <v>0</v>
      </c>
    </row>
    <row r="305" spans="1:7" ht="19.5" customHeight="1">
      <c r="A305" s="41" t="s">
        <v>483</v>
      </c>
      <c r="B305" s="79" t="s">
        <v>131</v>
      </c>
      <c r="C305" s="83" t="s">
        <v>162</v>
      </c>
      <c r="D305" s="41" t="s">
        <v>521</v>
      </c>
      <c r="E305" s="42">
        <f t="shared" si="4"/>
        <v>6.5</v>
      </c>
      <c r="F305" s="42">
        <v>6.5</v>
      </c>
      <c r="G305" s="43">
        <v>0</v>
      </c>
    </row>
    <row r="306" spans="1:7" ht="19.5" customHeight="1">
      <c r="A306" s="41" t="s">
        <v>483</v>
      </c>
      <c r="B306" s="79" t="s">
        <v>123</v>
      </c>
      <c r="C306" s="83" t="s">
        <v>162</v>
      </c>
      <c r="D306" s="41" t="s">
        <v>488</v>
      </c>
      <c r="E306" s="42">
        <f t="shared" si="4"/>
        <v>10.5</v>
      </c>
      <c r="F306" s="42">
        <v>10.5</v>
      </c>
      <c r="G306" s="43">
        <v>0</v>
      </c>
    </row>
    <row r="307" spans="1:7" ht="19.5" customHeight="1">
      <c r="A307" s="41" t="s">
        <v>483</v>
      </c>
      <c r="B307" s="79" t="s">
        <v>157</v>
      </c>
      <c r="C307" s="83" t="s">
        <v>162</v>
      </c>
      <c r="D307" s="41" t="s">
        <v>520</v>
      </c>
      <c r="E307" s="42">
        <f t="shared" si="4"/>
        <v>0.65</v>
      </c>
      <c r="F307" s="42">
        <v>0.65</v>
      </c>
      <c r="G307" s="43">
        <v>0</v>
      </c>
    </row>
    <row r="308" spans="1:7" ht="19.5" customHeight="1">
      <c r="A308" s="41" t="s">
        <v>483</v>
      </c>
      <c r="B308" s="79" t="s">
        <v>159</v>
      </c>
      <c r="C308" s="83" t="s">
        <v>162</v>
      </c>
      <c r="D308" s="41" t="s">
        <v>319</v>
      </c>
      <c r="E308" s="42">
        <f t="shared" si="4"/>
        <v>10.5</v>
      </c>
      <c r="F308" s="42">
        <v>10.5</v>
      </c>
      <c r="G308" s="43">
        <v>0</v>
      </c>
    </row>
    <row r="309" spans="1:7" ht="19.5" customHeight="1">
      <c r="A309" s="41" t="s">
        <v>483</v>
      </c>
      <c r="B309" s="79" t="s">
        <v>85</v>
      </c>
      <c r="C309" s="83" t="s">
        <v>162</v>
      </c>
      <c r="D309" s="41" t="s">
        <v>320</v>
      </c>
      <c r="E309" s="42">
        <f t="shared" si="4"/>
        <v>9.99</v>
      </c>
      <c r="F309" s="42">
        <v>9.99</v>
      </c>
      <c r="G309" s="43">
        <v>0</v>
      </c>
    </row>
    <row r="310" spans="1:7" ht="19.5" customHeight="1">
      <c r="A310" s="41" t="s">
        <v>38</v>
      </c>
      <c r="B310" s="79" t="s">
        <v>38</v>
      </c>
      <c r="C310" s="83" t="s">
        <v>38</v>
      </c>
      <c r="D310" s="41" t="s">
        <v>490</v>
      </c>
      <c r="E310" s="42">
        <f t="shared" si="4"/>
        <v>28.17</v>
      </c>
      <c r="F310" s="42">
        <v>0</v>
      </c>
      <c r="G310" s="43">
        <v>28.17</v>
      </c>
    </row>
    <row r="311" spans="1:7" ht="19.5" customHeight="1">
      <c r="A311" s="41" t="s">
        <v>491</v>
      </c>
      <c r="B311" s="79" t="s">
        <v>93</v>
      </c>
      <c r="C311" s="83" t="s">
        <v>162</v>
      </c>
      <c r="D311" s="41" t="s">
        <v>492</v>
      </c>
      <c r="E311" s="42">
        <f t="shared" si="4"/>
        <v>3.5</v>
      </c>
      <c r="F311" s="42">
        <v>0</v>
      </c>
      <c r="G311" s="43">
        <v>3.5</v>
      </c>
    </row>
    <row r="312" spans="1:7" ht="19.5" customHeight="1">
      <c r="A312" s="41" t="s">
        <v>491</v>
      </c>
      <c r="B312" s="79" t="s">
        <v>328</v>
      </c>
      <c r="C312" s="83" t="s">
        <v>162</v>
      </c>
      <c r="D312" s="41" t="s">
        <v>496</v>
      </c>
      <c r="E312" s="42">
        <f t="shared" si="4"/>
        <v>1.5</v>
      </c>
      <c r="F312" s="42">
        <v>0</v>
      </c>
      <c r="G312" s="43">
        <v>1.5</v>
      </c>
    </row>
    <row r="313" spans="1:7" ht="19.5" customHeight="1">
      <c r="A313" s="41" t="s">
        <v>491</v>
      </c>
      <c r="B313" s="79" t="s">
        <v>97</v>
      </c>
      <c r="C313" s="83" t="s">
        <v>162</v>
      </c>
      <c r="D313" s="41" t="s">
        <v>497</v>
      </c>
      <c r="E313" s="42">
        <f t="shared" si="4"/>
        <v>12.95</v>
      </c>
      <c r="F313" s="42">
        <v>0</v>
      </c>
      <c r="G313" s="43">
        <v>12.95</v>
      </c>
    </row>
    <row r="314" spans="1:7" ht="19.5" customHeight="1">
      <c r="A314" s="41" t="s">
        <v>491</v>
      </c>
      <c r="B314" s="79" t="s">
        <v>118</v>
      </c>
      <c r="C314" s="83" t="s">
        <v>162</v>
      </c>
      <c r="D314" s="41" t="s">
        <v>325</v>
      </c>
      <c r="E314" s="42">
        <f t="shared" si="4"/>
        <v>0.6</v>
      </c>
      <c r="F314" s="42">
        <v>0</v>
      </c>
      <c r="G314" s="43">
        <v>0.6</v>
      </c>
    </row>
    <row r="315" spans="1:7" ht="19.5" customHeight="1">
      <c r="A315" s="41" t="s">
        <v>491</v>
      </c>
      <c r="B315" s="79" t="s">
        <v>151</v>
      </c>
      <c r="C315" s="83" t="s">
        <v>162</v>
      </c>
      <c r="D315" s="41" t="s">
        <v>327</v>
      </c>
      <c r="E315" s="42">
        <f t="shared" si="4"/>
        <v>0.3</v>
      </c>
      <c r="F315" s="42">
        <v>0</v>
      </c>
      <c r="G315" s="43">
        <v>0.3</v>
      </c>
    </row>
    <row r="316" spans="1:7" ht="19.5" customHeight="1">
      <c r="A316" s="41" t="s">
        <v>491</v>
      </c>
      <c r="B316" s="79" t="s">
        <v>501</v>
      </c>
      <c r="C316" s="83" t="s">
        <v>162</v>
      </c>
      <c r="D316" s="41" t="s">
        <v>502</v>
      </c>
      <c r="E316" s="42">
        <f t="shared" si="4"/>
        <v>1.5</v>
      </c>
      <c r="F316" s="42">
        <v>0</v>
      </c>
      <c r="G316" s="43">
        <v>1.5</v>
      </c>
    </row>
    <row r="317" spans="1:7" ht="19.5" customHeight="1">
      <c r="A317" s="41" t="s">
        <v>491</v>
      </c>
      <c r="B317" s="79" t="s">
        <v>503</v>
      </c>
      <c r="C317" s="83" t="s">
        <v>162</v>
      </c>
      <c r="D317" s="41" t="s">
        <v>504</v>
      </c>
      <c r="E317" s="42">
        <f t="shared" si="4"/>
        <v>1.2</v>
      </c>
      <c r="F317" s="42">
        <v>0</v>
      </c>
      <c r="G317" s="43">
        <v>1.2</v>
      </c>
    </row>
    <row r="318" spans="1:7" ht="19.5" customHeight="1">
      <c r="A318" s="41" t="s">
        <v>491</v>
      </c>
      <c r="B318" s="79" t="s">
        <v>505</v>
      </c>
      <c r="C318" s="83" t="s">
        <v>162</v>
      </c>
      <c r="D318" s="41" t="s">
        <v>330</v>
      </c>
      <c r="E318" s="42">
        <f t="shared" si="4"/>
        <v>4.85</v>
      </c>
      <c r="F318" s="42">
        <v>0</v>
      </c>
      <c r="G318" s="43">
        <v>4.85</v>
      </c>
    </row>
    <row r="319" spans="1:7" ht="19.5" customHeight="1">
      <c r="A319" s="41" t="s">
        <v>491</v>
      </c>
      <c r="B319" s="79" t="s">
        <v>85</v>
      </c>
      <c r="C319" s="83" t="s">
        <v>162</v>
      </c>
      <c r="D319" s="41" t="s">
        <v>332</v>
      </c>
      <c r="E319" s="42">
        <f t="shared" si="4"/>
        <v>1.77</v>
      </c>
      <c r="F319" s="42">
        <v>0</v>
      </c>
      <c r="G319" s="43">
        <v>1.77</v>
      </c>
    </row>
    <row r="320" spans="1:7" ht="19.5" customHeight="1">
      <c r="A320" s="41" t="s">
        <v>38</v>
      </c>
      <c r="B320" s="79" t="s">
        <v>38</v>
      </c>
      <c r="C320" s="83" t="s">
        <v>38</v>
      </c>
      <c r="D320" s="41" t="s">
        <v>169</v>
      </c>
      <c r="E320" s="42">
        <f t="shared" si="4"/>
        <v>184.97</v>
      </c>
      <c r="F320" s="42">
        <v>145.54</v>
      </c>
      <c r="G320" s="43">
        <v>39.43</v>
      </c>
    </row>
    <row r="321" spans="1:7" ht="19.5" customHeight="1">
      <c r="A321" s="41" t="s">
        <v>38</v>
      </c>
      <c r="B321" s="79" t="s">
        <v>38</v>
      </c>
      <c r="C321" s="83" t="s">
        <v>38</v>
      </c>
      <c r="D321" s="41" t="s">
        <v>482</v>
      </c>
      <c r="E321" s="42">
        <f t="shared" si="4"/>
        <v>145.51</v>
      </c>
      <c r="F321" s="42">
        <v>145.51</v>
      </c>
      <c r="G321" s="43">
        <v>0</v>
      </c>
    </row>
    <row r="322" spans="1:7" ht="19.5" customHeight="1">
      <c r="A322" s="41" t="s">
        <v>483</v>
      </c>
      <c r="B322" s="79" t="s">
        <v>93</v>
      </c>
      <c r="C322" s="83" t="s">
        <v>170</v>
      </c>
      <c r="D322" s="41" t="s">
        <v>484</v>
      </c>
      <c r="E322" s="42">
        <f t="shared" si="4"/>
        <v>48.3</v>
      </c>
      <c r="F322" s="42">
        <v>48.3</v>
      </c>
      <c r="G322" s="43">
        <v>0</v>
      </c>
    </row>
    <row r="323" spans="1:7" ht="19.5" customHeight="1">
      <c r="A323" s="41" t="s">
        <v>483</v>
      </c>
      <c r="B323" s="79" t="s">
        <v>102</v>
      </c>
      <c r="C323" s="83" t="s">
        <v>170</v>
      </c>
      <c r="D323" s="41" t="s">
        <v>485</v>
      </c>
      <c r="E323" s="42">
        <f t="shared" si="4"/>
        <v>15.06</v>
      </c>
      <c r="F323" s="42">
        <v>15.06</v>
      </c>
      <c r="G323" s="43">
        <v>0</v>
      </c>
    </row>
    <row r="324" spans="1:7" ht="19.5" customHeight="1">
      <c r="A324" s="41" t="s">
        <v>483</v>
      </c>
      <c r="B324" s="79" t="s">
        <v>328</v>
      </c>
      <c r="C324" s="83" t="s">
        <v>170</v>
      </c>
      <c r="D324" s="41" t="s">
        <v>519</v>
      </c>
      <c r="E324" s="42">
        <f t="shared" si="4"/>
        <v>38.47</v>
      </c>
      <c r="F324" s="42">
        <v>38.47</v>
      </c>
      <c r="G324" s="43">
        <v>0</v>
      </c>
    </row>
    <row r="325" spans="1:7" ht="19.5" customHeight="1">
      <c r="A325" s="41" t="s">
        <v>483</v>
      </c>
      <c r="B325" s="79" t="s">
        <v>89</v>
      </c>
      <c r="C325" s="83" t="s">
        <v>170</v>
      </c>
      <c r="D325" s="41" t="s">
        <v>487</v>
      </c>
      <c r="E325" s="42">
        <f t="shared" si="4"/>
        <v>14</v>
      </c>
      <c r="F325" s="42">
        <v>14</v>
      </c>
      <c r="G325" s="43">
        <v>0</v>
      </c>
    </row>
    <row r="326" spans="1:7" ht="19.5" customHeight="1">
      <c r="A326" s="41" t="s">
        <v>483</v>
      </c>
      <c r="B326" s="79" t="s">
        <v>131</v>
      </c>
      <c r="C326" s="83" t="s">
        <v>170</v>
      </c>
      <c r="D326" s="41" t="s">
        <v>521</v>
      </c>
      <c r="E326" s="42">
        <f t="shared" si="4"/>
        <v>6.9</v>
      </c>
      <c r="F326" s="42">
        <v>6.9</v>
      </c>
      <c r="G326" s="43">
        <v>0</v>
      </c>
    </row>
    <row r="327" spans="1:7" ht="19.5" customHeight="1">
      <c r="A327" s="41" t="s">
        <v>483</v>
      </c>
      <c r="B327" s="79" t="s">
        <v>123</v>
      </c>
      <c r="C327" s="83" t="s">
        <v>170</v>
      </c>
      <c r="D327" s="41" t="s">
        <v>488</v>
      </c>
      <c r="E327" s="42">
        <f aca="true" t="shared" si="5" ref="E327:E390">SUM(F327:G327)</f>
        <v>10.2</v>
      </c>
      <c r="F327" s="42">
        <v>10.2</v>
      </c>
      <c r="G327" s="43">
        <v>0</v>
      </c>
    </row>
    <row r="328" spans="1:7" ht="19.5" customHeight="1">
      <c r="A328" s="41" t="s">
        <v>483</v>
      </c>
      <c r="B328" s="79" t="s">
        <v>157</v>
      </c>
      <c r="C328" s="83" t="s">
        <v>170</v>
      </c>
      <c r="D328" s="41" t="s">
        <v>520</v>
      </c>
      <c r="E328" s="42">
        <f t="shared" si="5"/>
        <v>0.78</v>
      </c>
      <c r="F328" s="42">
        <v>0.78</v>
      </c>
      <c r="G328" s="43">
        <v>0</v>
      </c>
    </row>
    <row r="329" spans="1:7" ht="19.5" customHeight="1">
      <c r="A329" s="41" t="s">
        <v>483</v>
      </c>
      <c r="B329" s="79" t="s">
        <v>159</v>
      </c>
      <c r="C329" s="83" t="s">
        <v>170</v>
      </c>
      <c r="D329" s="41" t="s">
        <v>319</v>
      </c>
      <c r="E329" s="42">
        <f t="shared" si="5"/>
        <v>11.8</v>
      </c>
      <c r="F329" s="42">
        <v>11.8</v>
      </c>
      <c r="G329" s="43">
        <v>0</v>
      </c>
    </row>
    <row r="330" spans="1:7" ht="19.5" customHeight="1">
      <c r="A330" s="41" t="s">
        <v>38</v>
      </c>
      <c r="B330" s="79" t="s">
        <v>38</v>
      </c>
      <c r="C330" s="83" t="s">
        <v>38</v>
      </c>
      <c r="D330" s="41" t="s">
        <v>490</v>
      </c>
      <c r="E330" s="42">
        <f t="shared" si="5"/>
        <v>39.43</v>
      </c>
      <c r="F330" s="42">
        <v>0</v>
      </c>
      <c r="G330" s="43">
        <v>39.43</v>
      </c>
    </row>
    <row r="331" spans="1:7" ht="19.5" customHeight="1">
      <c r="A331" s="41" t="s">
        <v>491</v>
      </c>
      <c r="B331" s="79" t="s">
        <v>93</v>
      </c>
      <c r="C331" s="83" t="s">
        <v>170</v>
      </c>
      <c r="D331" s="41" t="s">
        <v>492</v>
      </c>
      <c r="E331" s="42">
        <f t="shared" si="5"/>
        <v>1.16</v>
      </c>
      <c r="F331" s="42">
        <v>0</v>
      </c>
      <c r="G331" s="43">
        <v>1.16</v>
      </c>
    </row>
    <row r="332" spans="1:7" ht="19.5" customHeight="1">
      <c r="A332" s="41" t="s">
        <v>491</v>
      </c>
      <c r="B332" s="79" t="s">
        <v>97</v>
      </c>
      <c r="C332" s="83" t="s">
        <v>170</v>
      </c>
      <c r="D332" s="41" t="s">
        <v>497</v>
      </c>
      <c r="E332" s="42">
        <f t="shared" si="5"/>
        <v>20</v>
      </c>
      <c r="F332" s="42">
        <v>0</v>
      </c>
      <c r="G332" s="43">
        <v>20</v>
      </c>
    </row>
    <row r="333" spans="1:7" ht="19.5" customHeight="1">
      <c r="A333" s="41" t="s">
        <v>491</v>
      </c>
      <c r="B333" s="79" t="s">
        <v>515</v>
      </c>
      <c r="C333" s="83" t="s">
        <v>170</v>
      </c>
      <c r="D333" s="41" t="s">
        <v>516</v>
      </c>
      <c r="E333" s="42">
        <f t="shared" si="5"/>
        <v>5.34</v>
      </c>
      <c r="F333" s="42">
        <v>0</v>
      </c>
      <c r="G333" s="43">
        <v>5.34</v>
      </c>
    </row>
    <row r="334" spans="1:7" ht="19.5" customHeight="1">
      <c r="A334" s="41" t="s">
        <v>491</v>
      </c>
      <c r="B334" s="79" t="s">
        <v>501</v>
      </c>
      <c r="C334" s="83" t="s">
        <v>170</v>
      </c>
      <c r="D334" s="41" t="s">
        <v>502</v>
      </c>
      <c r="E334" s="42">
        <f t="shared" si="5"/>
        <v>1.77</v>
      </c>
      <c r="F334" s="42">
        <v>0</v>
      </c>
      <c r="G334" s="43">
        <v>1.77</v>
      </c>
    </row>
    <row r="335" spans="1:7" ht="19.5" customHeight="1">
      <c r="A335" s="41" t="s">
        <v>491</v>
      </c>
      <c r="B335" s="79" t="s">
        <v>503</v>
      </c>
      <c r="C335" s="83" t="s">
        <v>170</v>
      </c>
      <c r="D335" s="41" t="s">
        <v>504</v>
      </c>
      <c r="E335" s="42">
        <f t="shared" si="5"/>
        <v>1.45</v>
      </c>
      <c r="F335" s="42">
        <v>0</v>
      </c>
      <c r="G335" s="43">
        <v>1.45</v>
      </c>
    </row>
    <row r="336" spans="1:7" ht="19.5" customHeight="1">
      <c r="A336" s="41" t="s">
        <v>491</v>
      </c>
      <c r="B336" s="79" t="s">
        <v>505</v>
      </c>
      <c r="C336" s="83" t="s">
        <v>170</v>
      </c>
      <c r="D336" s="41" t="s">
        <v>330</v>
      </c>
      <c r="E336" s="42">
        <f t="shared" si="5"/>
        <v>8.56</v>
      </c>
      <c r="F336" s="42">
        <v>0</v>
      </c>
      <c r="G336" s="43">
        <v>8.56</v>
      </c>
    </row>
    <row r="337" spans="1:7" ht="19.5" customHeight="1">
      <c r="A337" s="41" t="s">
        <v>491</v>
      </c>
      <c r="B337" s="79" t="s">
        <v>85</v>
      </c>
      <c r="C337" s="83" t="s">
        <v>170</v>
      </c>
      <c r="D337" s="41" t="s">
        <v>332</v>
      </c>
      <c r="E337" s="42">
        <f t="shared" si="5"/>
        <v>1.15</v>
      </c>
      <c r="F337" s="42">
        <v>0</v>
      </c>
      <c r="G337" s="43">
        <v>1.15</v>
      </c>
    </row>
    <row r="338" spans="1:7" ht="19.5" customHeight="1">
      <c r="A338" s="41" t="s">
        <v>38</v>
      </c>
      <c r="B338" s="79" t="s">
        <v>38</v>
      </c>
      <c r="C338" s="83" t="s">
        <v>38</v>
      </c>
      <c r="D338" s="41" t="s">
        <v>339</v>
      </c>
      <c r="E338" s="42">
        <f t="shared" si="5"/>
        <v>0.03</v>
      </c>
      <c r="F338" s="42">
        <v>0.03</v>
      </c>
      <c r="G338" s="43">
        <v>0</v>
      </c>
    </row>
    <row r="339" spans="1:7" ht="19.5" customHeight="1">
      <c r="A339" s="41" t="s">
        <v>508</v>
      </c>
      <c r="B339" s="79" t="s">
        <v>131</v>
      </c>
      <c r="C339" s="83" t="s">
        <v>170</v>
      </c>
      <c r="D339" s="41" t="s">
        <v>510</v>
      </c>
      <c r="E339" s="42">
        <f t="shared" si="5"/>
        <v>0.03</v>
      </c>
      <c r="F339" s="42">
        <v>0.03</v>
      </c>
      <c r="G339" s="43">
        <v>0</v>
      </c>
    </row>
    <row r="340" spans="1:7" ht="19.5" customHeight="1">
      <c r="A340" s="41" t="s">
        <v>38</v>
      </c>
      <c r="B340" s="79" t="s">
        <v>38</v>
      </c>
      <c r="C340" s="83" t="s">
        <v>38</v>
      </c>
      <c r="D340" s="41" t="s">
        <v>171</v>
      </c>
      <c r="E340" s="42">
        <f t="shared" si="5"/>
        <v>133.07999999999998</v>
      </c>
      <c r="F340" s="42">
        <v>76.32</v>
      </c>
      <c r="G340" s="43">
        <v>56.76</v>
      </c>
    </row>
    <row r="341" spans="1:7" ht="19.5" customHeight="1">
      <c r="A341" s="41" t="s">
        <v>38</v>
      </c>
      <c r="B341" s="79" t="s">
        <v>38</v>
      </c>
      <c r="C341" s="83" t="s">
        <v>38</v>
      </c>
      <c r="D341" s="41" t="s">
        <v>482</v>
      </c>
      <c r="E341" s="42">
        <f t="shared" si="5"/>
        <v>76.3</v>
      </c>
      <c r="F341" s="42">
        <v>76.3</v>
      </c>
      <c r="G341" s="43">
        <v>0</v>
      </c>
    </row>
    <row r="342" spans="1:7" ht="19.5" customHeight="1">
      <c r="A342" s="41" t="s">
        <v>483</v>
      </c>
      <c r="B342" s="79" t="s">
        <v>93</v>
      </c>
      <c r="C342" s="83" t="s">
        <v>172</v>
      </c>
      <c r="D342" s="41" t="s">
        <v>484</v>
      </c>
      <c r="E342" s="42">
        <f t="shared" si="5"/>
        <v>28.2</v>
      </c>
      <c r="F342" s="42">
        <v>28.2</v>
      </c>
      <c r="G342" s="43">
        <v>0</v>
      </c>
    </row>
    <row r="343" spans="1:7" ht="19.5" customHeight="1">
      <c r="A343" s="41" t="s">
        <v>483</v>
      </c>
      <c r="B343" s="79" t="s">
        <v>102</v>
      </c>
      <c r="C343" s="83" t="s">
        <v>172</v>
      </c>
      <c r="D343" s="41" t="s">
        <v>485</v>
      </c>
      <c r="E343" s="42">
        <f t="shared" si="5"/>
        <v>12.72</v>
      </c>
      <c r="F343" s="42">
        <v>12.72</v>
      </c>
      <c r="G343" s="43">
        <v>0</v>
      </c>
    </row>
    <row r="344" spans="1:7" ht="19.5" customHeight="1">
      <c r="A344" s="41" t="s">
        <v>483</v>
      </c>
      <c r="B344" s="79" t="s">
        <v>89</v>
      </c>
      <c r="C344" s="83" t="s">
        <v>172</v>
      </c>
      <c r="D344" s="41" t="s">
        <v>487</v>
      </c>
      <c r="E344" s="42">
        <f t="shared" si="5"/>
        <v>12.96</v>
      </c>
      <c r="F344" s="42">
        <v>12.96</v>
      </c>
      <c r="G344" s="43">
        <v>0</v>
      </c>
    </row>
    <row r="345" spans="1:7" ht="19.5" customHeight="1">
      <c r="A345" s="41" t="s">
        <v>483</v>
      </c>
      <c r="B345" s="79" t="s">
        <v>131</v>
      </c>
      <c r="C345" s="83" t="s">
        <v>172</v>
      </c>
      <c r="D345" s="41" t="s">
        <v>521</v>
      </c>
      <c r="E345" s="42">
        <f t="shared" si="5"/>
        <v>6.02</v>
      </c>
      <c r="F345" s="42">
        <v>6.02</v>
      </c>
      <c r="G345" s="43">
        <v>0</v>
      </c>
    </row>
    <row r="346" spans="1:7" ht="19.5" customHeight="1">
      <c r="A346" s="41" t="s">
        <v>483</v>
      </c>
      <c r="B346" s="79" t="s">
        <v>123</v>
      </c>
      <c r="C346" s="83" t="s">
        <v>172</v>
      </c>
      <c r="D346" s="41" t="s">
        <v>488</v>
      </c>
      <c r="E346" s="42">
        <f t="shared" si="5"/>
        <v>6.77</v>
      </c>
      <c r="F346" s="42">
        <v>6.77</v>
      </c>
      <c r="G346" s="43">
        <v>0</v>
      </c>
    </row>
    <row r="347" spans="1:7" ht="19.5" customHeight="1">
      <c r="A347" s="41" t="s">
        <v>483</v>
      </c>
      <c r="B347" s="79" t="s">
        <v>157</v>
      </c>
      <c r="C347" s="83" t="s">
        <v>172</v>
      </c>
      <c r="D347" s="41" t="s">
        <v>520</v>
      </c>
      <c r="E347" s="42">
        <f t="shared" si="5"/>
        <v>0.6</v>
      </c>
      <c r="F347" s="42">
        <v>0.6</v>
      </c>
      <c r="G347" s="43">
        <v>0</v>
      </c>
    </row>
    <row r="348" spans="1:7" ht="19.5" customHeight="1">
      <c r="A348" s="41" t="s">
        <v>483</v>
      </c>
      <c r="B348" s="79" t="s">
        <v>159</v>
      </c>
      <c r="C348" s="83" t="s">
        <v>172</v>
      </c>
      <c r="D348" s="41" t="s">
        <v>319</v>
      </c>
      <c r="E348" s="42">
        <f t="shared" si="5"/>
        <v>9.03</v>
      </c>
      <c r="F348" s="42">
        <v>9.03</v>
      </c>
      <c r="G348" s="43">
        <v>0</v>
      </c>
    </row>
    <row r="349" spans="1:7" ht="19.5" customHeight="1">
      <c r="A349" s="41" t="s">
        <v>38</v>
      </c>
      <c r="B349" s="79" t="s">
        <v>38</v>
      </c>
      <c r="C349" s="83" t="s">
        <v>38</v>
      </c>
      <c r="D349" s="41" t="s">
        <v>490</v>
      </c>
      <c r="E349" s="42">
        <f t="shared" si="5"/>
        <v>56.76</v>
      </c>
      <c r="F349" s="42">
        <v>0</v>
      </c>
      <c r="G349" s="43">
        <v>56.76</v>
      </c>
    </row>
    <row r="350" spans="1:7" ht="19.5" customHeight="1">
      <c r="A350" s="41" t="s">
        <v>491</v>
      </c>
      <c r="B350" s="79" t="s">
        <v>93</v>
      </c>
      <c r="C350" s="83" t="s">
        <v>172</v>
      </c>
      <c r="D350" s="41" t="s">
        <v>492</v>
      </c>
      <c r="E350" s="42">
        <f t="shared" si="5"/>
        <v>1.04</v>
      </c>
      <c r="F350" s="42">
        <v>0</v>
      </c>
      <c r="G350" s="43">
        <v>1.04</v>
      </c>
    </row>
    <row r="351" spans="1:7" ht="19.5" customHeight="1">
      <c r="A351" s="41" t="s">
        <v>491</v>
      </c>
      <c r="B351" s="79" t="s">
        <v>166</v>
      </c>
      <c r="C351" s="83" t="s">
        <v>172</v>
      </c>
      <c r="D351" s="41" t="s">
        <v>513</v>
      </c>
      <c r="E351" s="42">
        <f t="shared" si="5"/>
        <v>0.06</v>
      </c>
      <c r="F351" s="42">
        <v>0</v>
      </c>
      <c r="G351" s="43">
        <v>0.06</v>
      </c>
    </row>
    <row r="352" spans="1:7" ht="19.5" customHeight="1">
      <c r="A352" s="41" t="s">
        <v>491</v>
      </c>
      <c r="B352" s="79" t="s">
        <v>92</v>
      </c>
      <c r="C352" s="83" t="s">
        <v>172</v>
      </c>
      <c r="D352" s="41" t="s">
        <v>494</v>
      </c>
      <c r="E352" s="42">
        <f t="shared" si="5"/>
        <v>0.96</v>
      </c>
      <c r="F352" s="42">
        <v>0</v>
      </c>
      <c r="G352" s="43">
        <v>0.96</v>
      </c>
    </row>
    <row r="353" spans="1:7" ht="19.5" customHeight="1">
      <c r="A353" s="41" t="s">
        <v>491</v>
      </c>
      <c r="B353" s="79" t="s">
        <v>145</v>
      </c>
      <c r="C353" s="83" t="s">
        <v>172</v>
      </c>
      <c r="D353" s="41" t="s">
        <v>495</v>
      </c>
      <c r="E353" s="42">
        <f t="shared" si="5"/>
        <v>2.1</v>
      </c>
      <c r="F353" s="42">
        <v>0</v>
      </c>
      <c r="G353" s="43">
        <v>2.1</v>
      </c>
    </row>
    <row r="354" spans="1:7" ht="19.5" customHeight="1">
      <c r="A354" s="41" t="s">
        <v>491</v>
      </c>
      <c r="B354" s="79" t="s">
        <v>328</v>
      </c>
      <c r="C354" s="83" t="s">
        <v>172</v>
      </c>
      <c r="D354" s="41" t="s">
        <v>496</v>
      </c>
      <c r="E354" s="42">
        <f t="shared" si="5"/>
        <v>1</v>
      </c>
      <c r="F354" s="42">
        <v>0</v>
      </c>
      <c r="G354" s="43">
        <v>1</v>
      </c>
    </row>
    <row r="355" spans="1:7" ht="19.5" customHeight="1">
      <c r="A355" s="41" t="s">
        <v>491</v>
      </c>
      <c r="B355" s="79" t="s">
        <v>131</v>
      </c>
      <c r="C355" s="83" t="s">
        <v>172</v>
      </c>
      <c r="D355" s="41" t="s">
        <v>514</v>
      </c>
      <c r="E355" s="42">
        <f t="shared" si="5"/>
        <v>9.19</v>
      </c>
      <c r="F355" s="42">
        <v>0</v>
      </c>
      <c r="G355" s="43">
        <v>9.19</v>
      </c>
    </row>
    <row r="356" spans="1:7" ht="19.5" customHeight="1">
      <c r="A356" s="41" t="s">
        <v>491</v>
      </c>
      <c r="B356" s="79" t="s">
        <v>97</v>
      </c>
      <c r="C356" s="83" t="s">
        <v>172</v>
      </c>
      <c r="D356" s="41" t="s">
        <v>497</v>
      </c>
      <c r="E356" s="42">
        <f t="shared" si="5"/>
        <v>15.22</v>
      </c>
      <c r="F356" s="42">
        <v>0</v>
      </c>
      <c r="G356" s="43">
        <v>15.22</v>
      </c>
    </row>
    <row r="357" spans="1:7" ht="19.5" customHeight="1">
      <c r="A357" s="41" t="s">
        <v>491</v>
      </c>
      <c r="B357" s="79" t="s">
        <v>159</v>
      </c>
      <c r="C357" s="83" t="s">
        <v>172</v>
      </c>
      <c r="D357" s="41" t="s">
        <v>499</v>
      </c>
      <c r="E357" s="42">
        <f t="shared" si="5"/>
        <v>4.4</v>
      </c>
      <c r="F357" s="42">
        <v>0</v>
      </c>
      <c r="G357" s="43">
        <v>4.4</v>
      </c>
    </row>
    <row r="358" spans="1:7" ht="19.5" customHeight="1">
      <c r="A358" s="41" t="s">
        <v>491</v>
      </c>
      <c r="B358" s="79" t="s">
        <v>118</v>
      </c>
      <c r="C358" s="83" t="s">
        <v>172</v>
      </c>
      <c r="D358" s="41" t="s">
        <v>325</v>
      </c>
      <c r="E358" s="42">
        <f t="shared" si="5"/>
        <v>13</v>
      </c>
      <c r="F358" s="42">
        <v>0</v>
      </c>
      <c r="G358" s="43">
        <v>13</v>
      </c>
    </row>
    <row r="359" spans="1:7" ht="19.5" customHeight="1">
      <c r="A359" s="41" t="s">
        <v>491</v>
      </c>
      <c r="B359" s="79" t="s">
        <v>151</v>
      </c>
      <c r="C359" s="83" t="s">
        <v>172</v>
      </c>
      <c r="D359" s="41" t="s">
        <v>327</v>
      </c>
      <c r="E359" s="42">
        <f t="shared" si="5"/>
        <v>0.3</v>
      </c>
      <c r="F359" s="42">
        <v>0</v>
      </c>
      <c r="G359" s="43">
        <v>0.3</v>
      </c>
    </row>
    <row r="360" spans="1:7" ht="19.5" customHeight="1">
      <c r="A360" s="41" t="s">
        <v>491</v>
      </c>
      <c r="B360" s="79" t="s">
        <v>501</v>
      </c>
      <c r="C360" s="83" t="s">
        <v>172</v>
      </c>
      <c r="D360" s="41" t="s">
        <v>502</v>
      </c>
      <c r="E360" s="42">
        <f t="shared" si="5"/>
        <v>1.51</v>
      </c>
      <c r="F360" s="42">
        <v>0</v>
      </c>
      <c r="G360" s="43">
        <v>1.51</v>
      </c>
    </row>
    <row r="361" spans="1:7" ht="19.5" customHeight="1">
      <c r="A361" s="41" t="s">
        <v>491</v>
      </c>
      <c r="B361" s="79" t="s">
        <v>503</v>
      </c>
      <c r="C361" s="83" t="s">
        <v>172</v>
      </c>
      <c r="D361" s="41" t="s">
        <v>504</v>
      </c>
      <c r="E361" s="42">
        <f t="shared" si="5"/>
        <v>0.85</v>
      </c>
      <c r="F361" s="42">
        <v>0</v>
      </c>
      <c r="G361" s="43">
        <v>0.85</v>
      </c>
    </row>
    <row r="362" spans="1:7" ht="19.5" customHeight="1">
      <c r="A362" s="41" t="s">
        <v>491</v>
      </c>
      <c r="B362" s="79" t="s">
        <v>505</v>
      </c>
      <c r="C362" s="83" t="s">
        <v>172</v>
      </c>
      <c r="D362" s="41" t="s">
        <v>330</v>
      </c>
      <c r="E362" s="42">
        <f t="shared" si="5"/>
        <v>5.93</v>
      </c>
      <c r="F362" s="42">
        <v>0</v>
      </c>
      <c r="G362" s="43">
        <v>5.93</v>
      </c>
    </row>
    <row r="363" spans="1:7" ht="19.5" customHeight="1">
      <c r="A363" s="41" t="s">
        <v>491</v>
      </c>
      <c r="B363" s="79" t="s">
        <v>85</v>
      </c>
      <c r="C363" s="83" t="s">
        <v>172</v>
      </c>
      <c r="D363" s="41" t="s">
        <v>332</v>
      </c>
      <c r="E363" s="42">
        <f t="shared" si="5"/>
        <v>1.2</v>
      </c>
      <c r="F363" s="42">
        <v>0</v>
      </c>
      <c r="G363" s="43">
        <v>1.2</v>
      </c>
    </row>
    <row r="364" spans="1:7" ht="19.5" customHeight="1">
      <c r="A364" s="41" t="s">
        <v>38</v>
      </c>
      <c r="B364" s="79" t="s">
        <v>38</v>
      </c>
      <c r="C364" s="83" t="s">
        <v>38</v>
      </c>
      <c r="D364" s="41" t="s">
        <v>339</v>
      </c>
      <c r="E364" s="42">
        <f t="shared" si="5"/>
        <v>0.02</v>
      </c>
      <c r="F364" s="42">
        <v>0.02</v>
      </c>
      <c r="G364" s="43">
        <v>0</v>
      </c>
    </row>
    <row r="365" spans="1:7" ht="19.5" customHeight="1">
      <c r="A365" s="41" t="s">
        <v>508</v>
      </c>
      <c r="B365" s="79" t="s">
        <v>131</v>
      </c>
      <c r="C365" s="83" t="s">
        <v>172</v>
      </c>
      <c r="D365" s="41" t="s">
        <v>510</v>
      </c>
      <c r="E365" s="42">
        <f t="shared" si="5"/>
        <v>0.02</v>
      </c>
      <c r="F365" s="42">
        <v>0.02</v>
      </c>
      <c r="G365" s="43">
        <v>0</v>
      </c>
    </row>
    <row r="366" spans="1:7" ht="19.5" customHeight="1">
      <c r="A366" s="41" t="s">
        <v>38</v>
      </c>
      <c r="B366" s="79" t="s">
        <v>38</v>
      </c>
      <c r="C366" s="83" t="s">
        <v>38</v>
      </c>
      <c r="D366" s="41" t="s">
        <v>173</v>
      </c>
      <c r="E366" s="42">
        <f t="shared" si="5"/>
        <v>1425.47</v>
      </c>
      <c r="F366" s="42">
        <v>1372.91</v>
      </c>
      <c r="G366" s="43">
        <v>52.56</v>
      </c>
    </row>
    <row r="367" spans="1:7" ht="19.5" customHeight="1">
      <c r="A367" s="41" t="s">
        <v>38</v>
      </c>
      <c r="B367" s="79" t="s">
        <v>38</v>
      </c>
      <c r="C367" s="83" t="s">
        <v>38</v>
      </c>
      <c r="D367" s="41" t="s">
        <v>482</v>
      </c>
      <c r="E367" s="42">
        <f t="shared" si="5"/>
        <v>1358.02</v>
      </c>
      <c r="F367" s="42">
        <v>1358.02</v>
      </c>
      <c r="G367" s="43">
        <v>0</v>
      </c>
    </row>
    <row r="368" spans="1:7" ht="19.5" customHeight="1">
      <c r="A368" s="41" t="s">
        <v>483</v>
      </c>
      <c r="B368" s="79" t="s">
        <v>93</v>
      </c>
      <c r="C368" s="83" t="s">
        <v>174</v>
      </c>
      <c r="D368" s="41" t="s">
        <v>484</v>
      </c>
      <c r="E368" s="42">
        <f t="shared" si="5"/>
        <v>441.26</v>
      </c>
      <c r="F368" s="42">
        <v>441.26</v>
      </c>
      <c r="G368" s="43">
        <v>0</v>
      </c>
    </row>
    <row r="369" spans="1:7" ht="19.5" customHeight="1">
      <c r="A369" s="41" t="s">
        <v>483</v>
      </c>
      <c r="B369" s="79" t="s">
        <v>102</v>
      </c>
      <c r="C369" s="83" t="s">
        <v>174</v>
      </c>
      <c r="D369" s="41" t="s">
        <v>485</v>
      </c>
      <c r="E369" s="42">
        <f t="shared" si="5"/>
        <v>9.52</v>
      </c>
      <c r="F369" s="42">
        <v>9.52</v>
      </c>
      <c r="G369" s="43">
        <v>0</v>
      </c>
    </row>
    <row r="370" spans="1:7" ht="19.5" customHeight="1">
      <c r="A370" s="41" t="s">
        <v>483</v>
      </c>
      <c r="B370" s="79" t="s">
        <v>328</v>
      </c>
      <c r="C370" s="83" t="s">
        <v>174</v>
      </c>
      <c r="D370" s="41" t="s">
        <v>519</v>
      </c>
      <c r="E370" s="42">
        <f t="shared" si="5"/>
        <v>458.75</v>
      </c>
      <c r="F370" s="42">
        <v>458.75</v>
      </c>
      <c r="G370" s="43">
        <v>0</v>
      </c>
    </row>
    <row r="371" spans="1:7" ht="19.5" customHeight="1">
      <c r="A371" s="41" t="s">
        <v>483</v>
      </c>
      <c r="B371" s="79" t="s">
        <v>89</v>
      </c>
      <c r="C371" s="83" t="s">
        <v>174</v>
      </c>
      <c r="D371" s="41" t="s">
        <v>487</v>
      </c>
      <c r="E371" s="42">
        <f t="shared" si="5"/>
        <v>156.79</v>
      </c>
      <c r="F371" s="42">
        <v>156.79</v>
      </c>
      <c r="G371" s="43">
        <v>0</v>
      </c>
    </row>
    <row r="372" spans="1:7" ht="19.5" customHeight="1">
      <c r="A372" s="41" t="s">
        <v>483</v>
      </c>
      <c r="B372" s="79" t="s">
        <v>131</v>
      </c>
      <c r="C372" s="83" t="s">
        <v>174</v>
      </c>
      <c r="D372" s="41" t="s">
        <v>521</v>
      </c>
      <c r="E372" s="42">
        <f t="shared" si="5"/>
        <v>78.4</v>
      </c>
      <c r="F372" s="42">
        <v>78.4</v>
      </c>
      <c r="G372" s="43">
        <v>0</v>
      </c>
    </row>
    <row r="373" spans="1:7" ht="19.5" customHeight="1">
      <c r="A373" s="41" t="s">
        <v>483</v>
      </c>
      <c r="B373" s="79" t="s">
        <v>123</v>
      </c>
      <c r="C373" s="83" t="s">
        <v>174</v>
      </c>
      <c r="D373" s="41" t="s">
        <v>488</v>
      </c>
      <c r="E373" s="42">
        <f t="shared" si="5"/>
        <v>92.11</v>
      </c>
      <c r="F373" s="42">
        <v>92.11</v>
      </c>
      <c r="G373" s="43">
        <v>0</v>
      </c>
    </row>
    <row r="374" spans="1:7" ht="19.5" customHeight="1">
      <c r="A374" s="41" t="s">
        <v>483</v>
      </c>
      <c r="B374" s="79" t="s">
        <v>157</v>
      </c>
      <c r="C374" s="83" t="s">
        <v>174</v>
      </c>
      <c r="D374" s="41" t="s">
        <v>520</v>
      </c>
      <c r="E374" s="42">
        <f t="shared" si="5"/>
        <v>3.6</v>
      </c>
      <c r="F374" s="42">
        <v>3.6</v>
      </c>
      <c r="G374" s="43">
        <v>0</v>
      </c>
    </row>
    <row r="375" spans="1:7" ht="19.5" customHeight="1">
      <c r="A375" s="41" t="s">
        <v>483</v>
      </c>
      <c r="B375" s="79" t="s">
        <v>159</v>
      </c>
      <c r="C375" s="83" t="s">
        <v>174</v>
      </c>
      <c r="D375" s="41" t="s">
        <v>319</v>
      </c>
      <c r="E375" s="42">
        <f t="shared" si="5"/>
        <v>117.59</v>
      </c>
      <c r="F375" s="42">
        <v>117.59</v>
      </c>
      <c r="G375" s="43">
        <v>0</v>
      </c>
    </row>
    <row r="376" spans="1:7" ht="19.5" customHeight="1">
      <c r="A376" s="41" t="s">
        <v>38</v>
      </c>
      <c r="B376" s="79" t="s">
        <v>38</v>
      </c>
      <c r="C376" s="83" t="s">
        <v>38</v>
      </c>
      <c r="D376" s="41" t="s">
        <v>490</v>
      </c>
      <c r="E376" s="42">
        <f t="shared" si="5"/>
        <v>52.56</v>
      </c>
      <c r="F376" s="42">
        <v>0</v>
      </c>
      <c r="G376" s="43">
        <v>52.56</v>
      </c>
    </row>
    <row r="377" spans="1:7" ht="19.5" customHeight="1">
      <c r="A377" s="41" t="s">
        <v>491</v>
      </c>
      <c r="B377" s="79" t="s">
        <v>131</v>
      </c>
      <c r="C377" s="83" t="s">
        <v>174</v>
      </c>
      <c r="D377" s="41" t="s">
        <v>514</v>
      </c>
      <c r="E377" s="42">
        <f t="shared" si="5"/>
        <v>29</v>
      </c>
      <c r="F377" s="42">
        <v>0</v>
      </c>
      <c r="G377" s="43">
        <v>29</v>
      </c>
    </row>
    <row r="378" spans="1:7" ht="19.5" customHeight="1">
      <c r="A378" s="41" t="s">
        <v>491</v>
      </c>
      <c r="B378" s="79" t="s">
        <v>501</v>
      </c>
      <c r="C378" s="83" t="s">
        <v>174</v>
      </c>
      <c r="D378" s="41" t="s">
        <v>502</v>
      </c>
      <c r="E378" s="42">
        <f t="shared" si="5"/>
        <v>9.02</v>
      </c>
      <c r="F378" s="42">
        <v>0</v>
      </c>
      <c r="G378" s="43">
        <v>9.02</v>
      </c>
    </row>
    <row r="379" spans="1:7" ht="19.5" customHeight="1">
      <c r="A379" s="41" t="s">
        <v>491</v>
      </c>
      <c r="B379" s="79" t="s">
        <v>503</v>
      </c>
      <c r="C379" s="83" t="s">
        <v>174</v>
      </c>
      <c r="D379" s="41" t="s">
        <v>504</v>
      </c>
      <c r="E379" s="42">
        <f t="shared" si="5"/>
        <v>13.24</v>
      </c>
      <c r="F379" s="42">
        <v>0</v>
      </c>
      <c r="G379" s="43">
        <v>13.24</v>
      </c>
    </row>
    <row r="380" spans="1:7" ht="19.5" customHeight="1">
      <c r="A380" s="41" t="s">
        <v>491</v>
      </c>
      <c r="B380" s="79" t="s">
        <v>85</v>
      </c>
      <c r="C380" s="83" t="s">
        <v>174</v>
      </c>
      <c r="D380" s="41" t="s">
        <v>332</v>
      </c>
      <c r="E380" s="42">
        <f t="shared" si="5"/>
        <v>1.3</v>
      </c>
      <c r="F380" s="42">
        <v>0</v>
      </c>
      <c r="G380" s="43">
        <v>1.3</v>
      </c>
    </row>
    <row r="381" spans="1:7" ht="19.5" customHeight="1">
      <c r="A381" s="41" t="s">
        <v>38</v>
      </c>
      <c r="B381" s="79" t="s">
        <v>38</v>
      </c>
      <c r="C381" s="83" t="s">
        <v>38</v>
      </c>
      <c r="D381" s="41" t="s">
        <v>339</v>
      </c>
      <c r="E381" s="42">
        <f t="shared" si="5"/>
        <v>14.89</v>
      </c>
      <c r="F381" s="42">
        <v>14.89</v>
      </c>
      <c r="G381" s="43">
        <v>0</v>
      </c>
    </row>
    <row r="382" spans="1:7" ht="19.5" customHeight="1">
      <c r="A382" s="41" t="s">
        <v>508</v>
      </c>
      <c r="B382" s="79" t="s">
        <v>93</v>
      </c>
      <c r="C382" s="83" t="s">
        <v>174</v>
      </c>
      <c r="D382" s="41" t="s">
        <v>509</v>
      </c>
      <c r="E382" s="42">
        <f t="shared" si="5"/>
        <v>13.25</v>
      </c>
      <c r="F382" s="42">
        <v>13.25</v>
      </c>
      <c r="G382" s="43">
        <v>0</v>
      </c>
    </row>
    <row r="383" spans="1:7" ht="19.5" customHeight="1">
      <c r="A383" s="41" t="s">
        <v>508</v>
      </c>
      <c r="B383" s="79" t="s">
        <v>92</v>
      </c>
      <c r="C383" s="83" t="s">
        <v>174</v>
      </c>
      <c r="D383" s="41" t="s">
        <v>518</v>
      </c>
      <c r="E383" s="42">
        <f t="shared" si="5"/>
        <v>1.4</v>
      </c>
      <c r="F383" s="42">
        <v>1.4</v>
      </c>
      <c r="G383" s="43">
        <v>0</v>
      </c>
    </row>
    <row r="384" spans="1:7" ht="19.5" customHeight="1">
      <c r="A384" s="41" t="s">
        <v>508</v>
      </c>
      <c r="B384" s="79" t="s">
        <v>131</v>
      </c>
      <c r="C384" s="83" t="s">
        <v>174</v>
      </c>
      <c r="D384" s="41" t="s">
        <v>510</v>
      </c>
      <c r="E384" s="42">
        <f t="shared" si="5"/>
        <v>0.24</v>
      </c>
      <c r="F384" s="42">
        <v>0.24</v>
      </c>
      <c r="G384" s="43">
        <v>0</v>
      </c>
    </row>
    <row r="385" spans="1:7" ht="19.5" customHeight="1">
      <c r="A385" s="41" t="s">
        <v>38</v>
      </c>
      <c r="B385" s="79" t="s">
        <v>38</v>
      </c>
      <c r="C385" s="83" t="s">
        <v>38</v>
      </c>
      <c r="D385" s="41" t="s">
        <v>181</v>
      </c>
      <c r="E385" s="42">
        <f t="shared" si="5"/>
        <v>38</v>
      </c>
      <c r="F385" s="42">
        <v>0</v>
      </c>
      <c r="G385" s="43">
        <v>38</v>
      </c>
    </row>
    <row r="386" spans="1:7" ht="19.5" customHeight="1">
      <c r="A386" s="41" t="s">
        <v>38</v>
      </c>
      <c r="B386" s="79" t="s">
        <v>38</v>
      </c>
      <c r="C386" s="83" t="s">
        <v>38</v>
      </c>
      <c r="D386" s="41" t="s">
        <v>490</v>
      </c>
      <c r="E386" s="42">
        <f t="shared" si="5"/>
        <v>38</v>
      </c>
      <c r="F386" s="42">
        <v>0</v>
      </c>
      <c r="G386" s="43">
        <v>38</v>
      </c>
    </row>
    <row r="387" spans="1:7" ht="19.5" customHeight="1">
      <c r="A387" s="41" t="s">
        <v>491</v>
      </c>
      <c r="B387" s="79" t="s">
        <v>97</v>
      </c>
      <c r="C387" s="83" t="s">
        <v>182</v>
      </c>
      <c r="D387" s="41" t="s">
        <v>497</v>
      </c>
      <c r="E387" s="42">
        <f t="shared" si="5"/>
        <v>37</v>
      </c>
      <c r="F387" s="42">
        <v>0</v>
      </c>
      <c r="G387" s="43">
        <v>37</v>
      </c>
    </row>
    <row r="388" spans="1:7" ht="19.5" customHeight="1">
      <c r="A388" s="41" t="s">
        <v>491</v>
      </c>
      <c r="B388" s="79" t="s">
        <v>151</v>
      </c>
      <c r="C388" s="83" t="s">
        <v>182</v>
      </c>
      <c r="D388" s="41" t="s">
        <v>327</v>
      </c>
      <c r="E388" s="42">
        <f t="shared" si="5"/>
        <v>1</v>
      </c>
      <c r="F388" s="42">
        <v>0</v>
      </c>
      <c r="G388" s="43">
        <v>1</v>
      </c>
    </row>
    <row r="389" spans="1:7" ht="19.5" customHeight="1">
      <c r="A389" s="41" t="s">
        <v>38</v>
      </c>
      <c r="B389" s="79" t="s">
        <v>38</v>
      </c>
      <c r="C389" s="83" t="s">
        <v>38</v>
      </c>
      <c r="D389" s="41" t="s">
        <v>183</v>
      </c>
      <c r="E389" s="42">
        <f t="shared" si="5"/>
        <v>13362.66</v>
      </c>
      <c r="F389" s="42">
        <v>10292.42</v>
      </c>
      <c r="G389" s="43">
        <v>3070.24</v>
      </c>
    </row>
    <row r="390" spans="1:7" ht="19.5" customHeight="1">
      <c r="A390" s="41" t="s">
        <v>38</v>
      </c>
      <c r="B390" s="79" t="s">
        <v>38</v>
      </c>
      <c r="C390" s="83" t="s">
        <v>38</v>
      </c>
      <c r="D390" s="41" t="s">
        <v>184</v>
      </c>
      <c r="E390" s="42">
        <f t="shared" si="5"/>
        <v>740.4100000000001</v>
      </c>
      <c r="F390" s="42">
        <v>557.98</v>
      </c>
      <c r="G390" s="43">
        <v>182.43</v>
      </c>
    </row>
    <row r="391" spans="1:7" ht="19.5" customHeight="1">
      <c r="A391" s="41" t="s">
        <v>38</v>
      </c>
      <c r="B391" s="79" t="s">
        <v>38</v>
      </c>
      <c r="C391" s="83" t="s">
        <v>38</v>
      </c>
      <c r="D391" s="41" t="s">
        <v>482</v>
      </c>
      <c r="E391" s="42">
        <f aca="true" t="shared" si="6" ref="E391:E454">SUM(F391:G391)</f>
        <v>552.67</v>
      </c>
      <c r="F391" s="42">
        <v>552.67</v>
      </c>
      <c r="G391" s="43">
        <v>0</v>
      </c>
    </row>
    <row r="392" spans="1:7" ht="19.5" customHeight="1">
      <c r="A392" s="41" t="s">
        <v>483</v>
      </c>
      <c r="B392" s="79" t="s">
        <v>93</v>
      </c>
      <c r="C392" s="83" t="s">
        <v>185</v>
      </c>
      <c r="D392" s="41" t="s">
        <v>484</v>
      </c>
      <c r="E392" s="42">
        <f t="shared" si="6"/>
        <v>210.57</v>
      </c>
      <c r="F392" s="42">
        <v>210.57</v>
      </c>
      <c r="G392" s="43">
        <v>0</v>
      </c>
    </row>
    <row r="393" spans="1:7" ht="19.5" customHeight="1">
      <c r="A393" s="41" t="s">
        <v>483</v>
      </c>
      <c r="B393" s="79" t="s">
        <v>102</v>
      </c>
      <c r="C393" s="83" t="s">
        <v>185</v>
      </c>
      <c r="D393" s="41" t="s">
        <v>485</v>
      </c>
      <c r="E393" s="42">
        <f t="shared" si="6"/>
        <v>7.94</v>
      </c>
      <c r="F393" s="42">
        <v>7.94</v>
      </c>
      <c r="G393" s="43">
        <v>0</v>
      </c>
    </row>
    <row r="394" spans="1:7" ht="19.5" customHeight="1">
      <c r="A394" s="41" t="s">
        <v>483</v>
      </c>
      <c r="B394" s="79" t="s">
        <v>328</v>
      </c>
      <c r="C394" s="83" t="s">
        <v>185</v>
      </c>
      <c r="D394" s="41" t="s">
        <v>519</v>
      </c>
      <c r="E394" s="42">
        <f t="shared" si="6"/>
        <v>135.3</v>
      </c>
      <c r="F394" s="42">
        <v>135.3</v>
      </c>
      <c r="G394" s="43">
        <v>0</v>
      </c>
    </row>
    <row r="395" spans="1:7" ht="19.5" customHeight="1">
      <c r="A395" s="41" t="s">
        <v>483</v>
      </c>
      <c r="B395" s="79" t="s">
        <v>89</v>
      </c>
      <c r="C395" s="83" t="s">
        <v>185</v>
      </c>
      <c r="D395" s="41" t="s">
        <v>487</v>
      </c>
      <c r="E395" s="42">
        <f t="shared" si="6"/>
        <v>58.2</v>
      </c>
      <c r="F395" s="42">
        <v>58.2</v>
      </c>
      <c r="G395" s="43">
        <v>0</v>
      </c>
    </row>
    <row r="396" spans="1:7" ht="19.5" customHeight="1">
      <c r="A396" s="41" t="s">
        <v>483</v>
      </c>
      <c r="B396" s="79" t="s">
        <v>131</v>
      </c>
      <c r="C396" s="83" t="s">
        <v>185</v>
      </c>
      <c r="D396" s="41" t="s">
        <v>521</v>
      </c>
      <c r="E396" s="42">
        <f t="shared" si="6"/>
        <v>29.1</v>
      </c>
      <c r="F396" s="42">
        <v>29.1</v>
      </c>
      <c r="G396" s="43">
        <v>0</v>
      </c>
    </row>
    <row r="397" spans="1:7" ht="19.5" customHeight="1">
      <c r="A397" s="41" t="s">
        <v>483</v>
      </c>
      <c r="B397" s="79" t="s">
        <v>123</v>
      </c>
      <c r="C397" s="83" t="s">
        <v>185</v>
      </c>
      <c r="D397" s="41" t="s">
        <v>488</v>
      </c>
      <c r="E397" s="42">
        <f t="shared" si="6"/>
        <v>51.23</v>
      </c>
      <c r="F397" s="42">
        <v>51.23</v>
      </c>
      <c r="G397" s="43">
        <v>0</v>
      </c>
    </row>
    <row r="398" spans="1:7" ht="19.5" customHeight="1">
      <c r="A398" s="41" t="s">
        <v>483</v>
      </c>
      <c r="B398" s="79" t="s">
        <v>157</v>
      </c>
      <c r="C398" s="83" t="s">
        <v>185</v>
      </c>
      <c r="D398" s="41" t="s">
        <v>520</v>
      </c>
      <c r="E398" s="42">
        <f t="shared" si="6"/>
        <v>4.36</v>
      </c>
      <c r="F398" s="42">
        <v>4.36</v>
      </c>
      <c r="G398" s="43">
        <v>0</v>
      </c>
    </row>
    <row r="399" spans="1:7" ht="19.5" customHeight="1">
      <c r="A399" s="41" t="s">
        <v>483</v>
      </c>
      <c r="B399" s="79" t="s">
        <v>159</v>
      </c>
      <c r="C399" s="83" t="s">
        <v>185</v>
      </c>
      <c r="D399" s="41" t="s">
        <v>319</v>
      </c>
      <c r="E399" s="42">
        <f t="shared" si="6"/>
        <v>50.85</v>
      </c>
      <c r="F399" s="42">
        <v>50.85</v>
      </c>
      <c r="G399" s="43">
        <v>0</v>
      </c>
    </row>
    <row r="400" spans="1:7" ht="19.5" customHeight="1">
      <c r="A400" s="41" t="s">
        <v>483</v>
      </c>
      <c r="B400" s="79" t="s">
        <v>85</v>
      </c>
      <c r="C400" s="83" t="s">
        <v>185</v>
      </c>
      <c r="D400" s="41" t="s">
        <v>320</v>
      </c>
      <c r="E400" s="42">
        <f t="shared" si="6"/>
        <v>5.12</v>
      </c>
      <c r="F400" s="42">
        <v>5.12</v>
      </c>
      <c r="G400" s="43">
        <v>0</v>
      </c>
    </row>
    <row r="401" spans="1:7" ht="19.5" customHeight="1">
      <c r="A401" s="41" t="s">
        <v>38</v>
      </c>
      <c r="B401" s="79" t="s">
        <v>38</v>
      </c>
      <c r="C401" s="83" t="s">
        <v>38</v>
      </c>
      <c r="D401" s="41" t="s">
        <v>490</v>
      </c>
      <c r="E401" s="42">
        <f t="shared" si="6"/>
        <v>182.43</v>
      </c>
      <c r="F401" s="42">
        <v>0</v>
      </c>
      <c r="G401" s="43">
        <v>182.43</v>
      </c>
    </row>
    <row r="402" spans="1:7" ht="19.5" customHeight="1">
      <c r="A402" s="41" t="s">
        <v>491</v>
      </c>
      <c r="B402" s="79" t="s">
        <v>93</v>
      </c>
      <c r="C402" s="83" t="s">
        <v>185</v>
      </c>
      <c r="D402" s="41" t="s">
        <v>492</v>
      </c>
      <c r="E402" s="42">
        <f t="shared" si="6"/>
        <v>5</v>
      </c>
      <c r="F402" s="42">
        <v>0</v>
      </c>
      <c r="G402" s="43">
        <v>5</v>
      </c>
    </row>
    <row r="403" spans="1:7" ht="19.5" customHeight="1">
      <c r="A403" s="41" t="s">
        <v>491</v>
      </c>
      <c r="B403" s="79" t="s">
        <v>92</v>
      </c>
      <c r="C403" s="83" t="s">
        <v>185</v>
      </c>
      <c r="D403" s="41" t="s">
        <v>494</v>
      </c>
      <c r="E403" s="42">
        <f t="shared" si="6"/>
        <v>3.5</v>
      </c>
      <c r="F403" s="42">
        <v>0</v>
      </c>
      <c r="G403" s="43">
        <v>3.5</v>
      </c>
    </row>
    <row r="404" spans="1:7" ht="19.5" customHeight="1">
      <c r="A404" s="41" t="s">
        <v>491</v>
      </c>
      <c r="B404" s="79" t="s">
        <v>145</v>
      </c>
      <c r="C404" s="83" t="s">
        <v>185</v>
      </c>
      <c r="D404" s="41" t="s">
        <v>495</v>
      </c>
      <c r="E404" s="42">
        <f t="shared" si="6"/>
        <v>6.6</v>
      </c>
      <c r="F404" s="42">
        <v>0</v>
      </c>
      <c r="G404" s="43">
        <v>6.6</v>
      </c>
    </row>
    <row r="405" spans="1:7" ht="19.5" customHeight="1">
      <c r="A405" s="41" t="s">
        <v>491</v>
      </c>
      <c r="B405" s="79" t="s">
        <v>328</v>
      </c>
      <c r="C405" s="83" t="s">
        <v>185</v>
      </c>
      <c r="D405" s="41" t="s">
        <v>496</v>
      </c>
      <c r="E405" s="42">
        <f t="shared" si="6"/>
        <v>5.5</v>
      </c>
      <c r="F405" s="42">
        <v>0</v>
      </c>
      <c r="G405" s="43">
        <v>5.5</v>
      </c>
    </row>
    <row r="406" spans="1:7" ht="19.5" customHeight="1">
      <c r="A406" s="41" t="s">
        <v>491</v>
      </c>
      <c r="B406" s="79" t="s">
        <v>131</v>
      </c>
      <c r="C406" s="83" t="s">
        <v>185</v>
      </c>
      <c r="D406" s="41" t="s">
        <v>514</v>
      </c>
      <c r="E406" s="42">
        <f t="shared" si="6"/>
        <v>47</v>
      </c>
      <c r="F406" s="42">
        <v>0</v>
      </c>
      <c r="G406" s="43">
        <v>47</v>
      </c>
    </row>
    <row r="407" spans="1:7" ht="19.5" customHeight="1">
      <c r="A407" s="41" t="s">
        <v>491</v>
      </c>
      <c r="B407" s="79" t="s">
        <v>97</v>
      </c>
      <c r="C407" s="83" t="s">
        <v>185</v>
      </c>
      <c r="D407" s="41" t="s">
        <v>497</v>
      </c>
      <c r="E407" s="42">
        <f t="shared" si="6"/>
        <v>78.21</v>
      </c>
      <c r="F407" s="42">
        <v>0</v>
      </c>
      <c r="G407" s="43">
        <v>78.21</v>
      </c>
    </row>
    <row r="408" spans="1:7" ht="19.5" customHeight="1">
      <c r="A408" s="41" t="s">
        <v>491</v>
      </c>
      <c r="B408" s="79" t="s">
        <v>159</v>
      </c>
      <c r="C408" s="83" t="s">
        <v>185</v>
      </c>
      <c r="D408" s="41" t="s">
        <v>499</v>
      </c>
      <c r="E408" s="42">
        <f t="shared" si="6"/>
        <v>1.94</v>
      </c>
      <c r="F408" s="42">
        <v>0</v>
      </c>
      <c r="G408" s="43">
        <v>1.94</v>
      </c>
    </row>
    <row r="409" spans="1:7" ht="19.5" customHeight="1">
      <c r="A409" s="41" t="s">
        <v>491</v>
      </c>
      <c r="B409" s="79" t="s">
        <v>500</v>
      </c>
      <c r="C409" s="83" t="s">
        <v>185</v>
      </c>
      <c r="D409" s="41" t="s">
        <v>324</v>
      </c>
      <c r="E409" s="42">
        <f t="shared" si="6"/>
        <v>0.5</v>
      </c>
      <c r="F409" s="42">
        <v>0</v>
      </c>
      <c r="G409" s="43">
        <v>0.5</v>
      </c>
    </row>
    <row r="410" spans="1:7" ht="19.5" customHeight="1">
      <c r="A410" s="41" t="s">
        <v>491</v>
      </c>
      <c r="B410" s="79" t="s">
        <v>118</v>
      </c>
      <c r="C410" s="83" t="s">
        <v>185</v>
      </c>
      <c r="D410" s="41" t="s">
        <v>325</v>
      </c>
      <c r="E410" s="42">
        <f t="shared" si="6"/>
        <v>5.98</v>
      </c>
      <c r="F410" s="42">
        <v>0</v>
      </c>
      <c r="G410" s="43">
        <v>5.98</v>
      </c>
    </row>
    <row r="411" spans="1:7" ht="19.5" customHeight="1">
      <c r="A411" s="41" t="s">
        <v>491</v>
      </c>
      <c r="B411" s="79" t="s">
        <v>151</v>
      </c>
      <c r="C411" s="83" t="s">
        <v>185</v>
      </c>
      <c r="D411" s="41" t="s">
        <v>327</v>
      </c>
      <c r="E411" s="42">
        <f t="shared" si="6"/>
        <v>0.25</v>
      </c>
      <c r="F411" s="42">
        <v>0</v>
      </c>
      <c r="G411" s="43">
        <v>0.25</v>
      </c>
    </row>
    <row r="412" spans="1:7" ht="19.5" customHeight="1">
      <c r="A412" s="41" t="s">
        <v>491</v>
      </c>
      <c r="B412" s="79" t="s">
        <v>515</v>
      </c>
      <c r="C412" s="83" t="s">
        <v>185</v>
      </c>
      <c r="D412" s="41" t="s">
        <v>516</v>
      </c>
      <c r="E412" s="42">
        <f t="shared" si="6"/>
        <v>5</v>
      </c>
      <c r="F412" s="42">
        <v>0</v>
      </c>
      <c r="G412" s="43">
        <v>5</v>
      </c>
    </row>
    <row r="413" spans="1:7" ht="19.5" customHeight="1">
      <c r="A413" s="41" t="s">
        <v>491</v>
      </c>
      <c r="B413" s="79" t="s">
        <v>501</v>
      </c>
      <c r="C413" s="83" t="s">
        <v>185</v>
      </c>
      <c r="D413" s="41" t="s">
        <v>502</v>
      </c>
      <c r="E413" s="42">
        <f t="shared" si="6"/>
        <v>8.48</v>
      </c>
      <c r="F413" s="42">
        <v>0</v>
      </c>
      <c r="G413" s="43">
        <v>8.48</v>
      </c>
    </row>
    <row r="414" spans="1:7" ht="19.5" customHeight="1">
      <c r="A414" s="41" t="s">
        <v>491</v>
      </c>
      <c r="B414" s="79" t="s">
        <v>503</v>
      </c>
      <c r="C414" s="83" t="s">
        <v>185</v>
      </c>
      <c r="D414" s="41" t="s">
        <v>504</v>
      </c>
      <c r="E414" s="42">
        <f t="shared" si="6"/>
        <v>6.26</v>
      </c>
      <c r="F414" s="42">
        <v>0</v>
      </c>
      <c r="G414" s="43">
        <v>6.26</v>
      </c>
    </row>
    <row r="415" spans="1:7" ht="19.5" customHeight="1">
      <c r="A415" s="41" t="s">
        <v>491</v>
      </c>
      <c r="B415" s="79" t="s">
        <v>505</v>
      </c>
      <c r="C415" s="83" t="s">
        <v>185</v>
      </c>
      <c r="D415" s="41" t="s">
        <v>330</v>
      </c>
      <c r="E415" s="42">
        <f t="shared" si="6"/>
        <v>6.01</v>
      </c>
      <c r="F415" s="42">
        <v>0</v>
      </c>
      <c r="G415" s="43">
        <v>6.01</v>
      </c>
    </row>
    <row r="416" spans="1:7" ht="19.5" customHeight="1">
      <c r="A416" s="41" t="s">
        <v>491</v>
      </c>
      <c r="B416" s="79" t="s">
        <v>85</v>
      </c>
      <c r="C416" s="83" t="s">
        <v>185</v>
      </c>
      <c r="D416" s="41" t="s">
        <v>332</v>
      </c>
      <c r="E416" s="42">
        <f t="shared" si="6"/>
        <v>2.2</v>
      </c>
      <c r="F416" s="42">
        <v>0</v>
      </c>
      <c r="G416" s="43">
        <v>2.2</v>
      </c>
    </row>
    <row r="417" spans="1:7" ht="19.5" customHeight="1">
      <c r="A417" s="41" t="s">
        <v>38</v>
      </c>
      <c r="B417" s="79" t="s">
        <v>38</v>
      </c>
      <c r="C417" s="83" t="s">
        <v>38</v>
      </c>
      <c r="D417" s="41" t="s">
        <v>339</v>
      </c>
      <c r="E417" s="42">
        <f t="shared" si="6"/>
        <v>5.31</v>
      </c>
      <c r="F417" s="42">
        <v>5.31</v>
      </c>
      <c r="G417" s="43">
        <v>0</v>
      </c>
    </row>
    <row r="418" spans="1:7" ht="19.5" customHeight="1">
      <c r="A418" s="41" t="s">
        <v>508</v>
      </c>
      <c r="B418" s="79" t="s">
        <v>92</v>
      </c>
      <c r="C418" s="83" t="s">
        <v>185</v>
      </c>
      <c r="D418" s="41" t="s">
        <v>518</v>
      </c>
      <c r="E418" s="42">
        <f t="shared" si="6"/>
        <v>5.25</v>
      </c>
      <c r="F418" s="42">
        <v>5.25</v>
      </c>
      <c r="G418" s="43">
        <v>0</v>
      </c>
    </row>
    <row r="419" spans="1:7" ht="19.5" customHeight="1">
      <c r="A419" s="41" t="s">
        <v>508</v>
      </c>
      <c r="B419" s="79" t="s">
        <v>131</v>
      </c>
      <c r="C419" s="83" t="s">
        <v>185</v>
      </c>
      <c r="D419" s="41" t="s">
        <v>510</v>
      </c>
      <c r="E419" s="42">
        <f t="shared" si="6"/>
        <v>0.06</v>
      </c>
      <c r="F419" s="42">
        <v>0.06</v>
      </c>
      <c r="G419" s="43">
        <v>0</v>
      </c>
    </row>
    <row r="420" spans="1:7" ht="19.5" customHeight="1">
      <c r="A420" s="41" t="s">
        <v>38</v>
      </c>
      <c r="B420" s="79" t="s">
        <v>38</v>
      </c>
      <c r="C420" s="83" t="s">
        <v>38</v>
      </c>
      <c r="D420" s="41" t="s">
        <v>186</v>
      </c>
      <c r="E420" s="42">
        <f t="shared" si="6"/>
        <v>759.13</v>
      </c>
      <c r="F420" s="42">
        <v>489.42</v>
      </c>
      <c r="G420" s="43">
        <v>269.71</v>
      </c>
    </row>
    <row r="421" spans="1:7" ht="19.5" customHeight="1">
      <c r="A421" s="41" t="s">
        <v>38</v>
      </c>
      <c r="B421" s="79" t="s">
        <v>38</v>
      </c>
      <c r="C421" s="83" t="s">
        <v>38</v>
      </c>
      <c r="D421" s="41" t="s">
        <v>482</v>
      </c>
      <c r="E421" s="42">
        <f t="shared" si="6"/>
        <v>488.06</v>
      </c>
      <c r="F421" s="42">
        <v>488.06</v>
      </c>
      <c r="G421" s="43">
        <v>0</v>
      </c>
    </row>
    <row r="422" spans="1:7" ht="19.5" customHeight="1">
      <c r="A422" s="41" t="s">
        <v>483</v>
      </c>
      <c r="B422" s="79" t="s">
        <v>93</v>
      </c>
      <c r="C422" s="83" t="s">
        <v>187</v>
      </c>
      <c r="D422" s="41" t="s">
        <v>484</v>
      </c>
      <c r="E422" s="42">
        <f t="shared" si="6"/>
        <v>189.3</v>
      </c>
      <c r="F422" s="42">
        <v>189.3</v>
      </c>
      <c r="G422" s="43">
        <v>0</v>
      </c>
    </row>
    <row r="423" spans="1:7" ht="19.5" customHeight="1">
      <c r="A423" s="41" t="s">
        <v>483</v>
      </c>
      <c r="B423" s="79" t="s">
        <v>102</v>
      </c>
      <c r="C423" s="83" t="s">
        <v>187</v>
      </c>
      <c r="D423" s="41" t="s">
        <v>485</v>
      </c>
      <c r="E423" s="42">
        <f t="shared" si="6"/>
        <v>9.21</v>
      </c>
      <c r="F423" s="42">
        <v>9.21</v>
      </c>
      <c r="G423" s="43">
        <v>0</v>
      </c>
    </row>
    <row r="424" spans="1:7" ht="19.5" customHeight="1">
      <c r="A424" s="41" t="s">
        <v>483</v>
      </c>
      <c r="B424" s="79" t="s">
        <v>328</v>
      </c>
      <c r="C424" s="83" t="s">
        <v>187</v>
      </c>
      <c r="D424" s="41" t="s">
        <v>519</v>
      </c>
      <c r="E424" s="42">
        <f t="shared" si="6"/>
        <v>135.57</v>
      </c>
      <c r="F424" s="42">
        <v>135.57</v>
      </c>
      <c r="G424" s="43">
        <v>0</v>
      </c>
    </row>
    <row r="425" spans="1:7" ht="19.5" customHeight="1">
      <c r="A425" s="41" t="s">
        <v>483</v>
      </c>
      <c r="B425" s="79" t="s">
        <v>89</v>
      </c>
      <c r="C425" s="83" t="s">
        <v>187</v>
      </c>
      <c r="D425" s="41" t="s">
        <v>487</v>
      </c>
      <c r="E425" s="42">
        <f t="shared" si="6"/>
        <v>53.07</v>
      </c>
      <c r="F425" s="42">
        <v>53.07</v>
      </c>
      <c r="G425" s="43">
        <v>0</v>
      </c>
    </row>
    <row r="426" spans="1:7" ht="19.5" customHeight="1">
      <c r="A426" s="41" t="s">
        <v>483</v>
      </c>
      <c r="B426" s="79" t="s">
        <v>131</v>
      </c>
      <c r="C426" s="83" t="s">
        <v>187</v>
      </c>
      <c r="D426" s="41" t="s">
        <v>521</v>
      </c>
      <c r="E426" s="42">
        <f t="shared" si="6"/>
        <v>26.53</v>
      </c>
      <c r="F426" s="42">
        <v>26.53</v>
      </c>
      <c r="G426" s="43">
        <v>0</v>
      </c>
    </row>
    <row r="427" spans="1:7" ht="19.5" customHeight="1">
      <c r="A427" s="41" t="s">
        <v>483</v>
      </c>
      <c r="B427" s="79" t="s">
        <v>123</v>
      </c>
      <c r="C427" s="83" t="s">
        <v>187</v>
      </c>
      <c r="D427" s="41" t="s">
        <v>488</v>
      </c>
      <c r="E427" s="42">
        <f t="shared" si="6"/>
        <v>29.85</v>
      </c>
      <c r="F427" s="42">
        <v>29.85</v>
      </c>
      <c r="G427" s="43">
        <v>0</v>
      </c>
    </row>
    <row r="428" spans="1:7" ht="19.5" customHeight="1">
      <c r="A428" s="41" t="s">
        <v>483</v>
      </c>
      <c r="B428" s="79" t="s">
        <v>157</v>
      </c>
      <c r="C428" s="83" t="s">
        <v>187</v>
      </c>
      <c r="D428" s="41" t="s">
        <v>520</v>
      </c>
      <c r="E428" s="42">
        <f t="shared" si="6"/>
        <v>5.64</v>
      </c>
      <c r="F428" s="42">
        <v>5.64</v>
      </c>
      <c r="G428" s="43">
        <v>0</v>
      </c>
    </row>
    <row r="429" spans="1:7" ht="19.5" customHeight="1">
      <c r="A429" s="41" t="s">
        <v>483</v>
      </c>
      <c r="B429" s="79" t="s">
        <v>159</v>
      </c>
      <c r="C429" s="83" t="s">
        <v>187</v>
      </c>
      <c r="D429" s="41" t="s">
        <v>319</v>
      </c>
      <c r="E429" s="42">
        <f t="shared" si="6"/>
        <v>38.89</v>
      </c>
      <c r="F429" s="42">
        <v>38.89</v>
      </c>
      <c r="G429" s="43">
        <v>0</v>
      </c>
    </row>
    <row r="430" spans="1:7" ht="19.5" customHeight="1">
      <c r="A430" s="41" t="s">
        <v>38</v>
      </c>
      <c r="B430" s="79" t="s">
        <v>38</v>
      </c>
      <c r="C430" s="83" t="s">
        <v>38</v>
      </c>
      <c r="D430" s="41" t="s">
        <v>490</v>
      </c>
      <c r="E430" s="42">
        <f t="shared" si="6"/>
        <v>269.71</v>
      </c>
      <c r="F430" s="42">
        <v>0</v>
      </c>
      <c r="G430" s="43">
        <v>269.71</v>
      </c>
    </row>
    <row r="431" spans="1:7" ht="19.5" customHeight="1">
      <c r="A431" s="41" t="s">
        <v>491</v>
      </c>
      <c r="B431" s="79" t="s">
        <v>93</v>
      </c>
      <c r="C431" s="83" t="s">
        <v>187</v>
      </c>
      <c r="D431" s="41" t="s">
        <v>492</v>
      </c>
      <c r="E431" s="42">
        <f t="shared" si="6"/>
        <v>14.54</v>
      </c>
      <c r="F431" s="42">
        <v>0</v>
      </c>
      <c r="G431" s="43">
        <v>14.54</v>
      </c>
    </row>
    <row r="432" spans="1:7" ht="19.5" customHeight="1">
      <c r="A432" s="41" t="s">
        <v>491</v>
      </c>
      <c r="B432" s="79" t="s">
        <v>102</v>
      </c>
      <c r="C432" s="83" t="s">
        <v>187</v>
      </c>
      <c r="D432" s="41" t="s">
        <v>512</v>
      </c>
      <c r="E432" s="42">
        <f t="shared" si="6"/>
        <v>0.5</v>
      </c>
      <c r="F432" s="42">
        <v>0</v>
      </c>
      <c r="G432" s="43">
        <v>0.5</v>
      </c>
    </row>
    <row r="433" spans="1:7" ht="19.5" customHeight="1">
      <c r="A433" s="41" t="s">
        <v>491</v>
      </c>
      <c r="B433" s="79" t="s">
        <v>84</v>
      </c>
      <c r="C433" s="83" t="s">
        <v>187</v>
      </c>
      <c r="D433" s="41" t="s">
        <v>493</v>
      </c>
      <c r="E433" s="42">
        <f t="shared" si="6"/>
        <v>1.2</v>
      </c>
      <c r="F433" s="42">
        <v>0</v>
      </c>
      <c r="G433" s="43">
        <v>1.2</v>
      </c>
    </row>
    <row r="434" spans="1:7" ht="19.5" customHeight="1">
      <c r="A434" s="41" t="s">
        <v>491</v>
      </c>
      <c r="B434" s="79" t="s">
        <v>166</v>
      </c>
      <c r="C434" s="83" t="s">
        <v>187</v>
      </c>
      <c r="D434" s="41" t="s">
        <v>513</v>
      </c>
      <c r="E434" s="42">
        <f t="shared" si="6"/>
        <v>0.1</v>
      </c>
      <c r="F434" s="42">
        <v>0</v>
      </c>
      <c r="G434" s="43">
        <v>0.1</v>
      </c>
    </row>
    <row r="435" spans="1:7" ht="19.5" customHeight="1">
      <c r="A435" s="41" t="s">
        <v>491</v>
      </c>
      <c r="B435" s="79" t="s">
        <v>92</v>
      </c>
      <c r="C435" s="83" t="s">
        <v>187</v>
      </c>
      <c r="D435" s="41" t="s">
        <v>494</v>
      </c>
      <c r="E435" s="42">
        <f t="shared" si="6"/>
        <v>2.08</v>
      </c>
      <c r="F435" s="42">
        <v>0</v>
      </c>
      <c r="G435" s="43">
        <v>2.08</v>
      </c>
    </row>
    <row r="436" spans="1:7" ht="19.5" customHeight="1">
      <c r="A436" s="41" t="s">
        <v>491</v>
      </c>
      <c r="B436" s="79" t="s">
        <v>145</v>
      </c>
      <c r="C436" s="83" t="s">
        <v>187</v>
      </c>
      <c r="D436" s="41" t="s">
        <v>495</v>
      </c>
      <c r="E436" s="42">
        <f t="shared" si="6"/>
        <v>8</v>
      </c>
      <c r="F436" s="42">
        <v>0</v>
      </c>
      <c r="G436" s="43">
        <v>8</v>
      </c>
    </row>
    <row r="437" spans="1:7" ht="19.5" customHeight="1">
      <c r="A437" s="41" t="s">
        <v>491</v>
      </c>
      <c r="B437" s="79" t="s">
        <v>328</v>
      </c>
      <c r="C437" s="83" t="s">
        <v>187</v>
      </c>
      <c r="D437" s="41" t="s">
        <v>496</v>
      </c>
      <c r="E437" s="42">
        <f t="shared" si="6"/>
        <v>4</v>
      </c>
      <c r="F437" s="42">
        <v>0</v>
      </c>
      <c r="G437" s="43">
        <v>4</v>
      </c>
    </row>
    <row r="438" spans="1:7" ht="19.5" customHeight="1">
      <c r="A438" s="41" t="s">
        <v>491</v>
      </c>
      <c r="B438" s="79" t="s">
        <v>97</v>
      </c>
      <c r="C438" s="83" t="s">
        <v>187</v>
      </c>
      <c r="D438" s="41" t="s">
        <v>497</v>
      </c>
      <c r="E438" s="42">
        <f t="shared" si="6"/>
        <v>60.72</v>
      </c>
      <c r="F438" s="42">
        <v>0</v>
      </c>
      <c r="G438" s="43">
        <v>60.72</v>
      </c>
    </row>
    <row r="439" spans="1:7" ht="19.5" customHeight="1">
      <c r="A439" s="41" t="s">
        <v>491</v>
      </c>
      <c r="B439" s="79" t="s">
        <v>159</v>
      </c>
      <c r="C439" s="83" t="s">
        <v>187</v>
      </c>
      <c r="D439" s="41" t="s">
        <v>499</v>
      </c>
      <c r="E439" s="42">
        <f t="shared" si="6"/>
        <v>140.68</v>
      </c>
      <c r="F439" s="42">
        <v>0</v>
      </c>
      <c r="G439" s="43">
        <v>140.68</v>
      </c>
    </row>
    <row r="440" spans="1:7" ht="19.5" customHeight="1">
      <c r="A440" s="41" t="s">
        <v>491</v>
      </c>
      <c r="B440" s="79" t="s">
        <v>500</v>
      </c>
      <c r="C440" s="83" t="s">
        <v>187</v>
      </c>
      <c r="D440" s="41" t="s">
        <v>324</v>
      </c>
      <c r="E440" s="42">
        <f t="shared" si="6"/>
        <v>1</v>
      </c>
      <c r="F440" s="42">
        <v>0</v>
      </c>
      <c r="G440" s="43">
        <v>1</v>
      </c>
    </row>
    <row r="441" spans="1:7" ht="19.5" customHeight="1">
      <c r="A441" s="41" t="s">
        <v>491</v>
      </c>
      <c r="B441" s="79" t="s">
        <v>118</v>
      </c>
      <c r="C441" s="83" t="s">
        <v>187</v>
      </c>
      <c r="D441" s="41" t="s">
        <v>325</v>
      </c>
      <c r="E441" s="42">
        <f t="shared" si="6"/>
        <v>7.45</v>
      </c>
      <c r="F441" s="42">
        <v>0</v>
      </c>
      <c r="G441" s="43">
        <v>7.45</v>
      </c>
    </row>
    <row r="442" spans="1:7" ht="19.5" customHeight="1">
      <c r="A442" s="41" t="s">
        <v>491</v>
      </c>
      <c r="B442" s="79" t="s">
        <v>151</v>
      </c>
      <c r="C442" s="83" t="s">
        <v>187</v>
      </c>
      <c r="D442" s="41" t="s">
        <v>327</v>
      </c>
      <c r="E442" s="42">
        <f t="shared" si="6"/>
        <v>0.34</v>
      </c>
      <c r="F442" s="42">
        <v>0</v>
      </c>
      <c r="G442" s="43">
        <v>0.34</v>
      </c>
    </row>
    <row r="443" spans="1:7" ht="19.5" customHeight="1">
      <c r="A443" s="41" t="s">
        <v>491</v>
      </c>
      <c r="B443" s="79" t="s">
        <v>515</v>
      </c>
      <c r="C443" s="83" t="s">
        <v>187</v>
      </c>
      <c r="D443" s="41" t="s">
        <v>516</v>
      </c>
      <c r="E443" s="42">
        <f t="shared" si="6"/>
        <v>2</v>
      </c>
      <c r="F443" s="42">
        <v>0</v>
      </c>
      <c r="G443" s="43">
        <v>2</v>
      </c>
    </row>
    <row r="444" spans="1:7" ht="19.5" customHeight="1">
      <c r="A444" s="41" t="s">
        <v>491</v>
      </c>
      <c r="B444" s="79" t="s">
        <v>501</v>
      </c>
      <c r="C444" s="83" t="s">
        <v>187</v>
      </c>
      <c r="D444" s="41" t="s">
        <v>502</v>
      </c>
      <c r="E444" s="42">
        <f t="shared" si="6"/>
        <v>6.63</v>
      </c>
      <c r="F444" s="42">
        <v>0</v>
      </c>
      <c r="G444" s="43">
        <v>6.63</v>
      </c>
    </row>
    <row r="445" spans="1:7" ht="19.5" customHeight="1">
      <c r="A445" s="41" t="s">
        <v>491</v>
      </c>
      <c r="B445" s="79" t="s">
        <v>503</v>
      </c>
      <c r="C445" s="83" t="s">
        <v>187</v>
      </c>
      <c r="D445" s="41" t="s">
        <v>504</v>
      </c>
      <c r="E445" s="42">
        <f t="shared" si="6"/>
        <v>5.6</v>
      </c>
      <c r="F445" s="42">
        <v>0</v>
      </c>
      <c r="G445" s="43">
        <v>5.6</v>
      </c>
    </row>
    <row r="446" spans="1:7" ht="19.5" customHeight="1">
      <c r="A446" s="41" t="s">
        <v>491</v>
      </c>
      <c r="B446" s="79" t="s">
        <v>505</v>
      </c>
      <c r="C446" s="83" t="s">
        <v>187</v>
      </c>
      <c r="D446" s="41" t="s">
        <v>330</v>
      </c>
      <c r="E446" s="42">
        <f t="shared" si="6"/>
        <v>9.51</v>
      </c>
      <c r="F446" s="42">
        <v>0</v>
      </c>
      <c r="G446" s="43">
        <v>9.51</v>
      </c>
    </row>
    <row r="447" spans="1:7" ht="19.5" customHeight="1">
      <c r="A447" s="41" t="s">
        <v>491</v>
      </c>
      <c r="B447" s="79" t="s">
        <v>506</v>
      </c>
      <c r="C447" s="83" t="s">
        <v>187</v>
      </c>
      <c r="D447" s="41" t="s">
        <v>507</v>
      </c>
      <c r="E447" s="42">
        <f t="shared" si="6"/>
        <v>0.1</v>
      </c>
      <c r="F447" s="42">
        <v>0</v>
      </c>
      <c r="G447" s="43">
        <v>0.1</v>
      </c>
    </row>
    <row r="448" spans="1:7" ht="19.5" customHeight="1">
      <c r="A448" s="41" t="s">
        <v>491</v>
      </c>
      <c r="B448" s="79" t="s">
        <v>85</v>
      </c>
      <c r="C448" s="83" t="s">
        <v>187</v>
      </c>
      <c r="D448" s="41" t="s">
        <v>332</v>
      </c>
      <c r="E448" s="42">
        <f t="shared" si="6"/>
        <v>5.26</v>
      </c>
      <c r="F448" s="42">
        <v>0</v>
      </c>
      <c r="G448" s="43">
        <v>5.26</v>
      </c>
    </row>
    <row r="449" spans="1:7" ht="19.5" customHeight="1">
      <c r="A449" s="41" t="s">
        <v>38</v>
      </c>
      <c r="B449" s="79" t="s">
        <v>38</v>
      </c>
      <c r="C449" s="83" t="s">
        <v>38</v>
      </c>
      <c r="D449" s="41" t="s">
        <v>339</v>
      </c>
      <c r="E449" s="42">
        <f t="shared" si="6"/>
        <v>1.36</v>
      </c>
      <c r="F449" s="42">
        <v>1.36</v>
      </c>
      <c r="G449" s="43">
        <v>0</v>
      </c>
    </row>
    <row r="450" spans="1:7" ht="19.5" customHeight="1">
      <c r="A450" s="41" t="s">
        <v>508</v>
      </c>
      <c r="B450" s="79" t="s">
        <v>92</v>
      </c>
      <c r="C450" s="83" t="s">
        <v>187</v>
      </c>
      <c r="D450" s="41" t="s">
        <v>518</v>
      </c>
      <c r="E450" s="42">
        <f t="shared" si="6"/>
        <v>0.73</v>
      </c>
      <c r="F450" s="42">
        <v>0.73</v>
      </c>
      <c r="G450" s="43">
        <v>0</v>
      </c>
    </row>
    <row r="451" spans="1:7" ht="19.5" customHeight="1">
      <c r="A451" s="41" t="s">
        <v>508</v>
      </c>
      <c r="B451" s="79" t="s">
        <v>131</v>
      </c>
      <c r="C451" s="83" t="s">
        <v>187</v>
      </c>
      <c r="D451" s="41" t="s">
        <v>510</v>
      </c>
      <c r="E451" s="42">
        <f t="shared" si="6"/>
        <v>0.05</v>
      </c>
      <c r="F451" s="42">
        <v>0.05</v>
      </c>
      <c r="G451" s="43">
        <v>0</v>
      </c>
    </row>
    <row r="452" spans="1:7" ht="19.5" customHeight="1">
      <c r="A452" s="41" t="s">
        <v>508</v>
      </c>
      <c r="B452" s="79" t="s">
        <v>85</v>
      </c>
      <c r="C452" s="83" t="s">
        <v>187</v>
      </c>
      <c r="D452" s="41" t="s">
        <v>511</v>
      </c>
      <c r="E452" s="42">
        <f t="shared" si="6"/>
        <v>0.58</v>
      </c>
      <c r="F452" s="42">
        <v>0.58</v>
      </c>
      <c r="G452" s="43">
        <v>0</v>
      </c>
    </row>
    <row r="453" spans="1:7" ht="19.5" customHeight="1">
      <c r="A453" s="41" t="s">
        <v>38</v>
      </c>
      <c r="B453" s="79" t="s">
        <v>38</v>
      </c>
      <c r="C453" s="83" t="s">
        <v>38</v>
      </c>
      <c r="D453" s="41" t="s">
        <v>188</v>
      </c>
      <c r="E453" s="42">
        <f t="shared" si="6"/>
        <v>945.48</v>
      </c>
      <c r="F453" s="42">
        <v>784.38</v>
      </c>
      <c r="G453" s="43">
        <v>161.1</v>
      </c>
    </row>
    <row r="454" spans="1:7" ht="19.5" customHeight="1">
      <c r="A454" s="41" t="s">
        <v>38</v>
      </c>
      <c r="B454" s="79" t="s">
        <v>38</v>
      </c>
      <c r="C454" s="83" t="s">
        <v>38</v>
      </c>
      <c r="D454" s="41" t="s">
        <v>482</v>
      </c>
      <c r="E454" s="42">
        <f t="shared" si="6"/>
        <v>757.67</v>
      </c>
      <c r="F454" s="42">
        <v>757.67</v>
      </c>
      <c r="G454" s="43">
        <v>0</v>
      </c>
    </row>
    <row r="455" spans="1:7" ht="19.5" customHeight="1">
      <c r="A455" s="41" t="s">
        <v>483</v>
      </c>
      <c r="B455" s="79" t="s">
        <v>93</v>
      </c>
      <c r="C455" s="83" t="s">
        <v>189</v>
      </c>
      <c r="D455" s="41" t="s">
        <v>484</v>
      </c>
      <c r="E455" s="42">
        <f aca="true" t="shared" si="7" ref="E455:E518">SUM(F455:G455)</f>
        <v>274.83</v>
      </c>
      <c r="F455" s="42">
        <v>274.83</v>
      </c>
      <c r="G455" s="43">
        <v>0</v>
      </c>
    </row>
    <row r="456" spans="1:7" ht="19.5" customHeight="1">
      <c r="A456" s="41" t="s">
        <v>483</v>
      </c>
      <c r="B456" s="79" t="s">
        <v>102</v>
      </c>
      <c r="C456" s="83" t="s">
        <v>189</v>
      </c>
      <c r="D456" s="41" t="s">
        <v>485</v>
      </c>
      <c r="E456" s="42">
        <f t="shared" si="7"/>
        <v>13.83</v>
      </c>
      <c r="F456" s="42">
        <v>13.83</v>
      </c>
      <c r="G456" s="43">
        <v>0</v>
      </c>
    </row>
    <row r="457" spans="1:7" ht="19.5" customHeight="1">
      <c r="A457" s="41" t="s">
        <v>483</v>
      </c>
      <c r="B457" s="79" t="s">
        <v>328</v>
      </c>
      <c r="C457" s="83" t="s">
        <v>189</v>
      </c>
      <c r="D457" s="41" t="s">
        <v>519</v>
      </c>
      <c r="E457" s="42">
        <f t="shared" si="7"/>
        <v>208.56</v>
      </c>
      <c r="F457" s="42">
        <v>208.56</v>
      </c>
      <c r="G457" s="43">
        <v>0</v>
      </c>
    </row>
    <row r="458" spans="1:7" ht="19.5" customHeight="1">
      <c r="A458" s="41" t="s">
        <v>483</v>
      </c>
      <c r="B458" s="79" t="s">
        <v>89</v>
      </c>
      <c r="C458" s="83" t="s">
        <v>189</v>
      </c>
      <c r="D458" s="41" t="s">
        <v>487</v>
      </c>
      <c r="E458" s="42">
        <f t="shared" si="7"/>
        <v>81.05</v>
      </c>
      <c r="F458" s="42">
        <v>81.05</v>
      </c>
      <c r="G458" s="43">
        <v>0</v>
      </c>
    </row>
    <row r="459" spans="1:7" ht="19.5" customHeight="1">
      <c r="A459" s="41" t="s">
        <v>483</v>
      </c>
      <c r="B459" s="79" t="s">
        <v>131</v>
      </c>
      <c r="C459" s="83" t="s">
        <v>189</v>
      </c>
      <c r="D459" s="41" t="s">
        <v>521</v>
      </c>
      <c r="E459" s="42">
        <f t="shared" si="7"/>
        <v>40.52</v>
      </c>
      <c r="F459" s="42">
        <v>40.52</v>
      </c>
      <c r="G459" s="43">
        <v>0</v>
      </c>
    </row>
    <row r="460" spans="1:7" ht="19.5" customHeight="1">
      <c r="A460" s="41" t="s">
        <v>483</v>
      </c>
      <c r="B460" s="79" t="s">
        <v>123</v>
      </c>
      <c r="C460" s="83" t="s">
        <v>189</v>
      </c>
      <c r="D460" s="41" t="s">
        <v>488</v>
      </c>
      <c r="E460" s="42">
        <f t="shared" si="7"/>
        <v>32.53</v>
      </c>
      <c r="F460" s="42">
        <v>32.53</v>
      </c>
      <c r="G460" s="43">
        <v>0</v>
      </c>
    </row>
    <row r="461" spans="1:7" ht="19.5" customHeight="1">
      <c r="A461" s="41" t="s">
        <v>483</v>
      </c>
      <c r="B461" s="79" t="s">
        <v>157</v>
      </c>
      <c r="C461" s="83" t="s">
        <v>189</v>
      </c>
      <c r="D461" s="41" t="s">
        <v>520</v>
      </c>
      <c r="E461" s="42">
        <f t="shared" si="7"/>
        <v>5.61</v>
      </c>
      <c r="F461" s="42">
        <v>5.61</v>
      </c>
      <c r="G461" s="43">
        <v>0</v>
      </c>
    </row>
    <row r="462" spans="1:7" ht="19.5" customHeight="1">
      <c r="A462" s="41" t="s">
        <v>483</v>
      </c>
      <c r="B462" s="79" t="s">
        <v>159</v>
      </c>
      <c r="C462" s="83" t="s">
        <v>189</v>
      </c>
      <c r="D462" s="41" t="s">
        <v>319</v>
      </c>
      <c r="E462" s="42">
        <f t="shared" si="7"/>
        <v>67.43</v>
      </c>
      <c r="F462" s="42">
        <v>67.43</v>
      </c>
      <c r="G462" s="43">
        <v>0</v>
      </c>
    </row>
    <row r="463" spans="1:7" ht="19.5" customHeight="1">
      <c r="A463" s="41" t="s">
        <v>483</v>
      </c>
      <c r="B463" s="79" t="s">
        <v>85</v>
      </c>
      <c r="C463" s="83" t="s">
        <v>189</v>
      </c>
      <c r="D463" s="41" t="s">
        <v>320</v>
      </c>
      <c r="E463" s="42">
        <f t="shared" si="7"/>
        <v>33.31</v>
      </c>
      <c r="F463" s="42">
        <v>33.31</v>
      </c>
      <c r="G463" s="43">
        <v>0</v>
      </c>
    </row>
    <row r="464" spans="1:7" ht="19.5" customHeight="1">
      <c r="A464" s="41" t="s">
        <v>38</v>
      </c>
      <c r="B464" s="79" t="s">
        <v>38</v>
      </c>
      <c r="C464" s="83" t="s">
        <v>38</v>
      </c>
      <c r="D464" s="41" t="s">
        <v>490</v>
      </c>
      <c r="E464" s="42">
        <f t="shared" si="7"/>
        <v>161.1</v>
      </c>
      <c r="F464" s="42">
        <v>0</v>
      </c>
      <c r="G464" s="43">
        <v>161.1</v>
      </c>
    </row>
    <row r="465" spans="1:7" ht="19.5" customHeight="1">
      <c r="A465" s="41" t="s">
        <v>491</v>
      </c>
      <c r="B465" s="79" t="s">
        <v>93</v>
      </c>
      <c r="C465" s="83" t="s">
        <v>189</v>
      </c>
      <c r="D465" s="41" t="s">
        <v>492</v>
      </c>
      <c r="E465" s="42">
        <f t="shared" si="7"/>
        <v>13.5</v>
      </c>
      <c r="F465" s="42">
        <v>0</v>
      </c>
      <c r="G465" s="43">
        <v>13.5</v>
      </c>
    </row>
    <row r="466" spans="1:7" ht="19.5" customHeight="1">
      <c r="A466" s="41" t="s">
        <v>491</v>
      </c>
      <c r="B466" s="79" t="s">
        <v>102</v>
      </c>
      <c r="C466" s="83" t="s">
        <v>189</v>
      </c>
      <c r="D466" s="41" t="s">
        <v>512</v>
      </c>
      <c r="E466" s="42">
        <f t="shared" si="7"/>
        <v>1</v>
      </c>
      <c r="F466" s="42">
        <v>0</v>
      </c>
      <c r="G466" s="43">
        <v>1</v>
      </c>
    </row>
    <row r="467" spans="1:7" ht="19.5" customHeight="1">
      <c r="A467" s="41" t="s">
        <v>491</v>
      </c>
      <c r="B467" s="79" t="s">
        <v>92</v>
      </c>
      <c r="C467" s="83" t="s">
        <v>189</v>
      </c>
      <c r="D467" s="41" t="s">
        <v>494</v>
      </c>
      <c r="E467" s="42">
        <f t="shared" si="7"/>
        <v>1.5</v>
      </c>
      <c r="F467" s="42">
        <v>0</v>
      </c>
      <c r="G467" s="43">
        <v>1.5</v>
      </c>
    </row>
    <row r="468" spans="1:7" ht="19.5" customHeight="1">
      <c r="A468" s="41" t="s">
        <v>491</v>
      </c>
      <c r="B468" s="79" t="s">
        <v>145</v>
      </c>
      <c r="C468" s="83" t="s">
        <v>189</v>
      </c>
      <c r="D468" s="41" t="s">
        <v>495</v>
      </c>
      <c r="E468" s="42">
        <f t="shared" si="7"/>
        <v>4.5</v>
      </c>
      <c r="F468" s="42">
        <v>0</v>
      </c>
      <c r="G468" s="43">
        <v>4.5</v>
      </c>
    </row>
    <row r="469" spans="1:7" ht="19.5" customHeight="1">
      <c r="A469" s="41" t="s">
        <v>491</v>
      </c>
      <c r="B469" s="79" t="s">
        <v>328</v>
      </c>
      <c r="C469" s="83" t="s">
        <v>189</v>
      </c>
      <c r="D469" s="41" t="s">
        <v>496</v>
      </c>
      <c r="E469" s="42">
        <f t="shared" si="7"/>
        <v>11</v>
      </c>
      <c r="F469" s="42">
        <v>0</v>
      </c>
      <c r="G469" s="43">
        <v>11</v>
      </c>
    </row>
    <row r="470" spans="1:7" ht="19.5" customHeight="1">
      <c r="A470" s="41" t="s">
        <v>491</v>
      </c>
      <c r="B470" s="79" t="s">
        <v>131</v>
      </c>
      <c r="C470" s="83" t="s">
        <v>189</v>
      </c>
      <c r="D470" s="41" t="s">
        <v>514</v>
      </c>
      <c r="E470" s="42">
        <f t="shared" si="7"/>
        <v>24.95</v>
      </c>
      <c r="F470" s="42">
        <v>0</v>
      </c>
      <c r="G470" s="43">
        <v>24.95</v>
      </c>
    </row>
    <row r="471" spans="1:7" ht="19.5" customHeight="1">
      <c r="A471" s="41" t="s">
        <v>491</v>
      </c>
      <c r="B471" s="79" t="s">
        <v>97</v>
      </c>
      <c r="C471" s="83" t="s">
        <v>189</v>
      </c>
      <c r="D471" s="41" t="s">
        <v>497</v>
      </c>
      <c r="E471" s="42">
        <f t="shared" si="7"/>
        <v>36.81</v>
      </c>
      <c r="F471" s="42">
        <v>0</v>
      </c>
      <c r="G471" s="43">
        <v>36.81</v>
      </c>
    </row>
    <row r="472" spans="1:7" ht="19.5" customHeight="1">
      <c r="A472" s="41" t="s">
        <v>491</v>
      </c>
      <c r="B472" s="79" t="s">
        <v>159</v>
      </c>
      <c r="C472" s="83" t="s">
        <v>189</v>
      </c>
      <c r="D472" s="41" t="s">
        <v>499</v>
      </c>
      <c r="E472" s="42">
        <f t="shared" si="7"/>
        <v>15</v>
      </c>
      <c r="F472" s="42">
        <v>0</v>
      </c>
      <c r="G472" s="43">
        <v>15</v>
      </c>
    </row>
    <row r="473" spans="1:7" ht="19.5" customHeight="1">
      <c r="A473" s="41" t="s">
        <v>491</v>
      </c>
      <c r="B473" s="79" t="s">
        <v>500</v>
      </c>
      <c r="C473" s="83" t="s">
        <v>189</v>
      </c>
      <c r="D473" s="41" t="s">
        <v>324</v>
      </c>
      <c r="E473" s="42">
        <f t="shared" si="7"/>
        <v>1</v>
      </c>
      <c r="F473" s="42">
        <v>0</v>
      </c>
      <c r="G473" s="43">
        <v>1</v>
      </c>
    </row>
    <row r="474" spans="1:7" ht="19.5" customHeight="1">
      <c r="A474" s="41" t="s">
        <v>491</v>
      </c>
      <c r="B474" s="79" t="s">
        <v>118</v>
      </c>
      <c r="C474" s="83" t="s">
        <v>189</v>
      </c>
      <c r="D474" s="41" t="s">
        <v>325</v>
      </c>
      <c r="E474" s="42">
        <f t="shared" si="7"/>
        <v>3</v>
      </c>
      <c r="F474" s="42">
        <v>0</v>
      </c>
      <c r="G474" s="43">
        <v>3</v>
      </c>
    </row>
    <row r="475" spans="1:7" ht="19.5" customHeight="1">
      <c r="A475" s="41" t="s">
        <v>491</v>
      </c>
      <c r="B475" s="79" t="s">
        <v>151</v>
      </c>
      <c r="C475" s="83" t="s">
        <v>189</v>
      </c>
      <c r="D475" s="41" t="s">
        <v>327</v>
      </c>
      <c r="E475" s="42">
        <f t="shared" si="7"/>
        <v>0.48</v>
      </c>
      <c r="F475" s="42">
        <v>0</v>
      </c>
      <c r="G475" s="43">
        <v>0.48</v>
      </c>
    </row>
    <row r="476" spans="1:7" ht="19.5" customHeight="1">
      <c r="A476" s="41" t="s">
        <v>491</v>
      </c>
      <c r="B476" s="79" t="s">
        <v>515</v>
      </c>
      <c r="C476" s="83" t="s">
        <v>189</v>
      </c>
      <c r="D476" s="41" t="s">
        <v>516</v>
      </c>
      <c r="E476" s="42">
        <f t="shared" si="7"/>
        <v>12.49</v>
      </c>
      <c r="F476" s="42">
        <v>0</v>
      </c>
      <c r="G476" s="43">
        <v>12.49</v>
      </c>
    </row>
    <row r="477" spans="1:7" ht="19.5" customHeight="1">
      <c r="A477" s="41" t="s">
        <v>491</v>
      </c>
      <c r="B477" s="79" t="s">
        <v>501</v>
      </c>
      <c r="C477" s="83" t="s">
        <v>189</v>
      </c>
      <c r="D477" s="41" t="s">
        <v>502</v>
      </c>
      <c r="E477" s="42">
        <f t="shared" si="7"/>
        <v>10.05</v>
      </c>
      <c r="F477" s="42">
        <v>0</v>
      </c>
      <c r="G477" s="43">
        <v>10.05</v>
      </c>
    </row>
    <row r="478" spans="1:7" ht="19.5" customHeight="1">
      <c r="A478" s="41" t="s">
        <v>491</v>
      </c>
      <c r="B478" s="79" t="s">
        <v>503</v>
      </c>
      <c r="C478" s="83" t="s">
        <v>189</v>
      </c>
      <c r="D478" s="41" t="s">
        <v>504</v>
      </c>
      <c r="E478" s="42">
        <f t="shared" si="7"/>
        <v>8.12</v>
      </c>
      <c r="F478" s="42">
        <v>0</v>
      </c>
      <c r="G478" s="43">
        <v>8.12</v>
      </c>
    </row>
    <row r="479" spans="1:7" ht="19.5" customHeight="1">
      <c r="A479" s="41" t="s">
        <v>491</v>
      </c>
      <c r="B479" s="79" t="s">
        <v>505</v>
      </c>
      <c r="C479" s="83" t="s">
        <v>189</v>
      </c>
      <c r="D479" s="41" t="s">
        <v>330</v>
      </c>
      <c r="E479" s="42">
        <f t="shared" si="7"/>
        <v>13.1</v>
      </c>
      <c r="F479" s="42">
        <v>0</v>
      </c>
      <c r="G479" s="43">
        <v>13.1</v>
      </c>
    </row>
    <row r="480" spans="1:7" ht="19.5" customHeight="1">
      <c r="A480" s="41" t="s">
        <v>491</v>
      </c>
      <c r="B480" s="79" t="s">
        <v>506</v>
      </c>
      <c r="C480" s="83" t="s">
        <v>189</v>
      </c>
      <c r="D480" s="41" t="s">
        <v>507</v>
      </c>
      <c r="E480" s="42">
        <f t="shared" si="7"/>
        <v>0.6</v>
      </c>
      <c r="F480" s="42">
        <v>0</v>
      </c>
      <c r="G480" s="43">
        <v>0.6</v>
      </c>
    </row>
    <row r="481" spans="1:7" ht="19.5" customHeight="1">
      <c r="A481" s="41" t="s">
        <v>491</v>
      </c>
      <c r="B481" s="79" t="s">
        <v>85</v>
      </c>
      <c r="C481" s="83" t="s">
        <v>189</v>
      </c>
      <c r="D481" s="41" t="s">
        <v>332</v>
      </c>
      <c r="E481" s="42">
        <f t="shared" si="7"/>
        <v>4</v>
      </c>
      <c r="F481" s="42">
        <v>0</v>
      </c>
      <c r="G481" s="43">
        <v>4</v>
      </c>
    </row>
    <row r="482" spans="1:7" ht="19.5" customHeight="1">
      <c r="A482" s="41" t="s">
        <v>38</v>
      </c>
      <c r="B482" s="79" t="s">
        <v>38</v>
      </c>
      <c r="C482" s="83" t="s">
        <v>38</v>
      </c>
      <c r="D482" s="41" t="s">
        <v>339</v>
      </c>
      <c r="E482" s="42">
        <f t="shared" si="7"/>
        <v>26.71</v>
      </c>
      <c r="F482" s="42">
        <v>26.71</v>
      </c>
      <c r="G482" s="43">
        <v>0</v>
      </c>
    </row>
    <row r="483" spans="1:7" ht="19.5" customHeight="1">
      <c r="A483" s="41" t="s">
        <v>508</v>
      </c>
      <c r="B483" s="79" t="s">
        <v>92</v>
      </c>
      <c r="C483" s="83" t="s">
        <v>189</v>
      </c>
      <c r="D483" s="41" t="s">
        <v>518</v>
      </c>
      <c r="E483" s="42">
        <f t="shared" si="7"/>
        <v>12.13</v>
      </c>
      <c r="F483" s="42">
        <v>12.13</v>
      </c>
      <c r="G483" s="43">
        <v>0</v>
      </c>
    </row>
    <row r="484" spans="1:7" ht="19.5" customHeight="1">
      <c r="A484" s="41" t="s">
        <v>508</v>
      </c>
      <c r="B484" s="79" t="s">
        <v>131</v>
      </c>
      <c r="C484" s="83" t="s">
        <v>189</v>
      </c>
      <c r="D484" s="41" t="s">
        <v>510</v>
      </c>
      <c r="E484" s="42">
        <f t="shared" si="7"/>
        <v>0.16</v>
      </c>
      <c r="F484" s="42">
        <v>0.16</v>
      </c>
      <c r="G484" s="43">
        <v>0</v>
      </c>
    </row>
    <row r="485" spans="1:7" ht="19.5" customHeight="1">
      <c r="A485" s="41" t="s">
        <v>508</v>
      </c>
      <c r="B485" s="79" t="s">
        <v>85</v>
      </c>
      <c r="C485" s="83" t="s">
        <v>189</v>
      </c>
      <c r="D485" s="41" t="s">
        <v>511</v>
      </c>
      <c r="E485" s="42">
        <f t="shared" si="7"/>
        <v>14.42</v>
      </c>
      <c r="F485" s="42">
        <v>14.42</v>
      </c>
      <c r="G485" s="43">
        <v>0</v>
      </c>
    </row>
    <row r="486" spans="1:7" ht="19.5" customHeight="1">
      <c r="A486" s="41" t="s">
        <v>38</v>
      </c>
      <c r="B486" s="79" t="s">
        <v>38</v>
      </c>
      <c r="C486" s="83" t="s">
        <v>38</v>
      </c>
      <c r="D486" s="41" t="s">
        <v>190</v>
      </c>
      <c r="E486" s="42">
        <f t="shared" si="7"/>
        <v>1157.07</v>
      </c>
      <c r="F486" s="42">
        <v>821.55</v>
      </c>
      <c r="G486" s="43">
        <v>335.52</v>
      </c>
    </row>
    <row r="487" spans="1:7" ht="19.5" customHeight="1">
      <c r="A487" s="41" t="s">
        <v>38</v>
      </c>
      <c r="B487" s="79" t="s">
        <v>38</v>
      </c>
      <c r="C487" s="83" t="s">
        <v>38</v>
      </c>
      <c r="D487" s="41" t="s">
        <v>482</v>
      </c>
      <c r="E487" s="42">
        <f t="shared" si="7"/>
        <v>810.84</v>
      </c>
      <c r="F487" s="42">
        <v>810.84</v>
      </c>
      <c r="G487" s="43">
        <v>0</v>
      </c>
    </row>
    <row r="488" spans="1:7" ht="19.5" customHeight="1">
      <c r="A488" s="41" t="s">
        <v>483</v>
      </c>
      <c r="B488" s="79" t="s">
        <v>93</v>
      </c>
      <c r="C488" s="83" t="s">
        <v>191</v>
      </c>
      <c r="D488" s="41" t="s">
        <v>484</v>
      </c>
      <c r="E488" s="42">
        <f t="shared" si="7"/>
        <v>304.17</v>
      </c>
      <c r="F488" s="42">
        <v>304.17</v>
      </c>
      <c r="G488" s="43">
        <v>0</v>
      </c>
    </row>
    <row r="489" spans="1:7" ht="19.5" customHeight="1">
      <c r="A489" s="41" t="s">
        <v>483</v>
      </c>
      <c r="B489" s="79" t="s">
        <v>102</v>
      </c>
      <c r="C489" s="83" t="s">
        <v>191</v>
      </c>
      <c r="D489" s="41" t="s">
        <v>485</v>
      </c>
      <c r="E489" s="42">
        <f t="shared" si="7"/>
        <v>14.82</v>
      </c>
      <c r="F489" s="42">
        <v>14.82</v>
      </c>
      <c r="G489" s="43">
        <v>0</v>
      </c>
    </row>
    <row r="490" spans="1:7" ht="19.5" customHeight="1">
      <c r="A490" s="41" t="s">
        <v>483</v>
      </c>
      <c r="B490" s="79" t="s">
        <v>328</v>
      </c>
      <c r="C490" s="83" t="s">
        <v>191</v>
      </c>
      <c r="D490" s="41" t="s">
        <v>519</v>
      </c>
      <c r="E490" s="42">
        <f t="shared" si="7"/>
        <v>169.33</v>
      </c>
      <c r="F490" s="42">
        <v>169.33</v>
      </c>
      <c r="G490" s="43">
        <v>0</v>
      </c>
    </row>
    <row r="491" spans="1:7" ht="19.5" customHeight="1">
      <c r="A491" s="41" t="s">
        <v>483</v>
      </c>
      <c r="B491" s="79" t="s">
        <v>89</v>
      </c>
      <c r="C491" s="83" t="s">
        <v>191</v>
      </c>
      <c r="D491" s="41" t="s">
        <v>487</v>
      </c>
      <c r="E491" s="42">
        <f t="shared" si="7"/>
        <v>86.6</v>
      </c>
      <c r="F491" s="42">
        <v>86.6</v>
      </c>
      <c r="G491" s="43">
        <v>0</v>
      </c>
    </row>
    <row r="492" spans="1:7" ht="19.5" customHeight="1">
      <c r="A492" s="41" t="s">
        <v>483</v>
      </c>
      <c r="B492" s="79" t="s">
        <v>131</v>
      </c>
      <c r="C492" s="83" t="s">
        <v>191</v>
      </c>
      <c r="D492" s="41" t="s">
        <v>521</v>
      </c>
      <c r="E492" s="42">
        <f t="shared" si="7"/>
        <v>42.03</v>
      </c>
      <c r="F492" s="42">
        <v>42.03</v>
      </c>
      <c r="G492" s="43">
        <v>0</v>
      </c>
    </row>
    <row r="493" spans="1:7" ht="19.5" customHeight="1">
      <c r="A493" s="41" t="s">
        <v>483</v>
      </c>
      <c r="B493" s="79" t="s">
        <v>123</v>
      </c>
      <c r="C493" s="83" t="s">
        <v>191</v>
      </c>
      <c r="D493" s="41" t="s">
        <v>488</v>
      </c>
      <c r="E493" s="42">
        <f t="shared" si="7"/>
        <v>69.48</v>
      </c>
      <c r="F493" s="42">
        <v>69.48</v>
      </c>
      <c r="G493" s="43">
        <v>0</v>
      </c>
    </row>
    <row r="494" spans="1:7" ht="19.5" customHeight="1">
      <c r="A494" s="41" t="s">
        <v>483</v>
      </c>
      <c r="B494" s="79" t="s">
        <v>157</v>
      </c>
      <c r="C494" s="83" t="s">
        <v>191</v>
      </c>
      <c r="D494" s="41" t="s">
        <v>520</v>
      </c>
      <c r="E494" s="42">
        <f t="shared" si="7"/>
        <v>4.33</v>
      </c>
      <c r="F494" s="42">
        <v>4.33</v>
      </c>
      <c r="G494" s="43">
        <v>0</v>
      </c>
    </row>
    <row r="495" spans="1:7" ht="19.5" customHeight="1">
      <c r="A495" s="41" t="s">
        <v>483</v>
      </c>
      <c r="B495" s="79" t="s">
        <v>159</v>
      </c>
      <c r="C495" s="83" t="s">
        <v>191</v>
      </c>
      <c r="D495" s="41" t="s">
        <v>319</v>
      </c>
      <c r="E495" s="42">
        <f t="shared" si="7"/>
        <v>104.14</v>
      </c>
      <c r="F495" s="42">
        <v>104.14</v>
      </c>
      <c r="G495" s="43">
        <v>0</v>
      </c>
    </row>
    <row r="496" spans="1:7" ht="19.5" customHeight="1">
      <c r="A496" s="41" t="s">
        <v>483</v>
      </c>
      <c r="B496" s="79" t="s">
        <v>85</v>
      </c>
      <c r="C496" s="83" t="s">
        <v>191</v>
      </c>
      <c r="D496" s="41" t="s">
        <v>320</v>
      </c>
      <c r="E496" s="42">
        <f t="shared" si="7"/>
        <v>15.94</v>
      </c>
      <c r="F496" s="42">
        <v>15.94</v>
      </c>
      <c r="G496" s="43">
        <v>0</v>
      </c>
    </row>
    <row r="497" spans="1:7" ht="19.5" customHeight="1">
      <c r="A497" s="41" t="s">
        <v>38</v>
      </c>
      <c r="B497" s="79" t="s">
        <v>38</v>
      </c>
      <c r="C497" s="83" t="s">
        <v>38</v>
      </c>
      <c r="D497" s="41" t="s">
        <v>490</v>
      </c>
      <c r="E497" s="42">
        <f t="shared" si="7"/>
        <v>335.52</v>
      </c>
      <c r="F497" s="42">
        <v>0</v>
      </c>
      <c r="G497" s="43">
        <v>335.52</v>
      </c>
    </row>
    <row r="498" spans="1:7" ht="19.5" customHeight="1">
      <c r="A498" s="41" t="s">
        <v>491</v>
      </c>
      <c r="B498" s="79" t="s">
        <v>93</v>
      </c>
      <c r="C498" s="83" t="s">
        <v>191</v>
      </c>
      <c r="D498" s="41" t="s">
        <v>492</v>
      </c>
      <c r="E498" s="42">
        <f t="shared" si="7"/>
        <v>11.91</v>
      </c>
      <c r="F498" s="42">
        <v>0</v>
      </c>
      <c r="G498" s="43">
        <v>11.91</v>
      </c>
    </row>
    <row r="499" spans="1:7" ht="19.5" customHeight="1">
      <c r="A499" s="41" t="s">
        <v>491</v>
      </c>
      <c r="B499" s="79" t="s">
        <v>102</v>
      </c>
      <c r="C499" s="83" t="s">
        <v>191</v>
      </c>
      <c r="D499" s="41" t="s">
        <v>512</v>
      </c>
      <c r="E499" s="42">
        <f t="shared" si="7"/>
        <v>2</v>
      </c>
      <c r="F499" s="42">
        <v>0</v>
      </c>
      <c r="G499" s="43">
        <v>2</v>
      </c>
    </row>
    <row r="500" spans="1:7" ht="19.5" customHeight="1">
      <c r="A500" s="41" t="s">
        <v>491</v>
      </c>
      <c r="B500" s="79" t="s">
        <v>84</v>
      </c>
      <c r="C500" s="83" t="s">
        <v>191</v>
      </c>
      <c r="D500" s="41" t="s">
        <v>493</v>
      </c>
      <c r="E500" s="42">
        <f t="shared" si="7"/>
        <v>2.5</v>
      </c>
      <c r="F500" s="42">
        <v>0</v>
      </c>
      <c r="G500" s="43">
        <v>2.5</v>
      </c>
    </row>
    <row r="501" spans="1:7" ht="19.5" customHeight="1">
      <c r="A501" s="41" t="s">
        <v>491</v>
      </c>
      <c r="B501" s="79" t="s">
        <v>92</v>
      </c>
      <c r="C501" s="83" t="s">
        <v>191</v>
      </c>
      <c r="D501" s="41" t="s">
        <v>494</v>
      </c>
      <c r="E501" s="42">
        <f t="shared" si="7"/>
        <v>4.5</v>
      </c>
      <c r="F501" s="42">
        <v>0</v>
      </c>
      <c r="G501" s="43">
        <v>4.5</v>
      </c>
    </row>
    <row r="502" spans="1:7" ht="19.5" customHeight="1">
      <c r="A502" s="41" t="s">
        <v>491</v>
      </c>
      <c r="B502" s="79" t="s">
        <v>145</v>
      </c>
      <c r="C502" s="83" t="s">
        <v>191</v>
      </c>
      <c r="D502" s="41" t="s">
        <v>495</v>
      </c>
      <c r="E502" s="42">
        <f t="shared" si="7"/>
        <v>20</v>
      </c>
      <c r="F502" s="42">
        <v>0</v>
      </c>
      <c r="G502" s="43">
        <v>20</v>
      </c>
    </row>
    <row r="503" spans="1:7" ht="19.5" customHeight="1">
      <c r="A503" s="41" t="s">
        <v>491</v>
      </c>
      <c r="B503" s="79" t="s">
        <v>328</v>
      </c>
      <c r="C503" s="83" t="s">
        <v>191</v>
      </c>
      <c r="D503" s="41" t="s">
        <v>496</v>
      </c>
      <c r="E503" s="42">
        <f t="shared" si="7"/>
        <v>8</v>
      </c>
      <c r="F503" s="42">
        <v>0</v>
      </c>
      <c r="G503" s="43">
        <v>8</v>
      </c>
    </row>
    <row r="504" spans="1:7" ht="19.5" customHeight="1">
      <c r="A504" s="41" t="s">
        <v>491</v>
      </c>
      <c r="B504" s="79" t="s">
        <v>131</v>
      </c>
      <c r="C504" s="83" t="s">
        <v>191</v>
      </c>
      <c r="D504" s="41" t="s">
        <v>514</v>
      </c>
      <c r="E504" s="42">
        <f t="shared" si="7"/>
        <v>40</v>
      </c>
      <c r="F504" s="42">
        <v>0</v>
      </c>
      <c r="G504" s="43">
        <v>40</v>
      </c>
    </row>
    <row r="505" spans="1:7" ht="19.5" customHeight="1">
      <c r="A505" s="41" t="s">
        <v>491</v>
      </c>
      <c r="B505" s="79" t="s">
        <v>97</v>
      </c>
      <c r="C505" s="83" t="s">
        <v>191</v>
      </c>
      <c r="D505" s="41" t="s">
        <v>497</v>
      </c>
      <c r="E505" s="42">
        <f t="shared" si="7"/>
        <v>70.08</v>
      </c>
      <c r="F505" s="42">
        <v>0</v>
      </c>
      <c r="G505" s="43">
        <v>70.08</v>
      </c>
    </row>
    <row r="506" spans="1:7" ht="19.5" customHeight="1">
      <c r="A506" s="41" t="s">
        <v>491</v>
      </c>
      <c r="B506" s="79" t="s">
        <v>159</v>
      </c>
      <c r="C506" s="83" t="s">
        <v>191</v>
      </c>
      <c r="D506" s="41" t="s">
        <v>499</v>
      </c>
      <c r="E506" s="42">
        <f t="shared" si="7"/>
        <v>108.52</v>
      </c>
      <c r="F506" s="42">
        <v>0</v>
      </c>
      <c r="G506" s="43">
        <v>108.52</v>
      </c>
    </row>
    <row r="507" spans="1:7" ht="19.5" customHeight="1">
      <c r="A507" s="41" t="s">
        <v>491</v>
      </c>
      <c r="B507" s="79" t="s">
        <v>104</v>
      </c>
      <c r="C507" s="83" t="s">
        <v>191</v>
      </c>
      <c r="D507" s="41" t="s">
        <v>522</v>
      </c>
      <c r="E507" s="42">
        <f t="shared" si="7"/>
        <v>2.4</v>
      </c>
      <c r="F507" s="42">
        <v>0</v>
      </c>
      <c r="G507" s="43">
        <v>2.4</v>
      </c>
    </row>
    <row r="508" spans="1:7" ht="19.5" customHeight="1">
      <c r="A508" s="41" t="s">
        <v>491</v>
      </c>
      <c r="B508" s="79" t="s">
        <v>500</v>
      </c>
      <c r="C508" s="83" t="s">
        <v>191</v>
      </c>
      <c r="D508" s="41" t="s">
        <v>324</v>
      </c>
      <c r="E508" s="42">
        <f t="shared" si="7"/>
        <v>1</v>
      </c>
      <c r="F508" s="42">
        <v>0</v>
      </c>
      <c r="G508" s="43">
        <v>1</v>
      </c>
    </row>
    <row r="509" spans="1:7" ht="19.5" customHeight="1">
      <c r="A509" s="41" t="s">
        <v>491</v>
      </c>
      <c r="B509" s="79" t="s">
        <v>118</v>
      </c>
      <c r="C509" s="83" t="s">
        <v>191</v>
      </c>
      <c r="D509" s="41" t="s">
        <v>325</v>
      </c>
      <c r="E509" s="42">
        <f t="shared" si="7"/>
        <v>0.5</v>
      </c>
      <c r="F509" s="42">
        <v>0</v>
      </c>
      <c r="G509" s="43">
        <v>0.5</v>
      </c>
    </row>
    <row r="510" spans="1:7" ht="19.5" customHeight="1">
      <c r="A510" s="41" t="s">
        <v>491</v>
      </c>
      <c r="B510" s="79" t="s">
        <v>151</v>
      </c>
      <c r="C510" s="83" t="s">
        <v>191</v>
      </c>
      <c r="D510" s="41" t="s">
        <v>327</v>
      </c>
      <c r="E510" s="42">
        <f t="shared" si="7"/>
        <v>0.7</v>
      </c>
      <c r="F510" s="42">
        <v>0</v>
      </c>
      <c r="G510" s="43">
        <v>0.7</v>
      </c>
    </row>
    <row r="511" spans="1:7" ht="19.5" customHeight="1">
      <c r="A511" s="41" t="s">
        <v>491</v>
      </c>
      <c r="B511" s="79" t="s">
        <v>501</v>
      </c>
      <c r="C511" s="83" t="s">
        <v>191</v>
      </c>
      <c r="D511" s="41" t="s">
        <v>502</v>
      </c>
      <c r="E511" s="42">
        <f t="shared" si="7"/>
        <v>10.7</v>
      </c>
      <c r="F511" s="42">
        <v>0</v>
      </c>
      <c r="G511" s="43">
        <v>10.7</v>
      </c>
    </row>
    <row r="512" spans="1:7" ht="19.5" customHeight="1">
      <c r="A512" s="41" t="s">
        <v>491</v>
      </c>
      <c r="B512" s="79" t="s">
        <v>503</v>
      </c>
      <c r="C512" s="83" t="s">
        <v>191</v>
      </c>
      <c r="D512" s="41" t="s">
        <v>504</v>
      </c>
      <c r="E512" s="42">
        <f t="shared" si="7"/>
        <v>8.89</v>
      </c>
      <c r="F512" s="42">
        <v>0</v>
      </c>
      <c r="G512" s="43">
        <v>8.89</v>
      </c>
    </row>
    <row r="513" spans="1:7" ht="19.5" customHeight="1">
      <c r="A513" s="41" t="s">
        <v>491</v>
      </c>
      <c r="B513" s="79" t="s">
        <v>505</v>
      </c>
      <c r="C513" s="83" t="s">
        <v>191</v>
      </c>
      <c r="D513" s="41" t="s">
        <v>330</v>
      </c>
      <c r="E513" s="42">
        <f t="shared" si="7"/>
        <v>15.52</v>
      </c>
      <c r="F513" s="42">
        <v>0</v>
      </c>
      <c r="G513" s="43">
        <v>15.52</v>
      </c>
    </row>
    <row r="514" spans="1:7" ht="19.5" customHeight="1">
      <c r="A514" s="41" t="s">
        <v>491</v>
      </c>
      <c r="B514" s="79" t="s">
        <v>85</v>
      </c>
      <c r="C514" s="83" t="s">
        <v>191</v>
      </c>
      <c r="D514" s="41" t="s">
        <v>332</v>
      </c>
      <c r="E514" s="42">
        <f t="shared" si="7"/>
        <v>28.3</v>
      </c>
      <c r="F514" s="42">
        <v>0</v>
      </c>
      <c r="G514" s="43">
        <v>28.3</v>
      </c>
    </row>
    <row r="515" spans="1:7" ht="19.5" customHeight="1">
      <c r="A515" s="41" t="s">
        <v>38</v>
      </c>
      <c r="B515" s="79" t="s">
        <v>38</v>
      </c>
      <c r="C515" s="83" t="s">
        <v>38</v>
      </c>
      <c r="D515" s="41" t="s">
        <v>339</v>
      </c>
      <c r="E515" s="42">
        <f t="shared" si="7"/>
        <v>10.71</v>
      </c>
      <c r="F515" s="42">
        <v>10.71</v>
      </c>
      <c r="G515" s="43">
        <v>0</v>
      </c>
    </row>
    <row r="516" spans="1:7" ht="19.5" customHeight="1">
      <c r="A516" s="41" t="s">
        <v>508</v>
      </c>
      <c r="B516" s="79" t="s">
        <v>92</v>
      </c>
      <c r="C516" s="83" t="s">
        <v>191</v>
      </c>
      <c r="D516" s="41" t="s">
        <v>518</v>
      </c>
      <c r="E516" s="42">
        <f t="shared" si="7"/>
        <v>10.6</v>
      </c>
      <c r="F516" s="42">
        <v>10.6</v>
      </c>
      <c r="G516" s="43">
        <v>0</v>
      </c>
    </row>
    <row r="517" spans="1:7" ht="19.5" customHeight="1">
      <c r="A517" s="41" t="s">
        <v>508</v>
      </c>
      <c r="B517" s="79" t="s">
        <v>131</v>
      </c>
      <c r="C517" s="83" t="s">
        <v>191</v>
      </c>
      <c r="D517" s="41" t="s">
        <v>510</v>
      </c>
      <c r="E517" s="42">
        <f t="shared" si="7"/>
        <v>0.11</v>
      </c>
      <c r="F517" s="42">
        <v>0.11</v>
      </c>
      <c r="G517" s="43">
        <v>0</v>
      </c>
    </row>
    <row r="518" spans="1:7" ht="19.5" customHeight="1">
      <c r="A518" s="41" t="s">
        <v>38</v>
      </c>
      <c r="B518" s="79" t="s">
        <v>38</v>
      </c>
      <c r="C518" s="83" t="s">
        <v>38</v>
      </c>
      <c r="D518" s="41" t="s">
        <v>192</v>
      </c>
      <c r="E518" s="42">
        <f t="shared" si="7"/>
        <v>1094.25</v>
      </c>
      <c r="F518" s="42">
        <v>817.77</v>
      </c>
      <c r="G518" s="43">
        <v>276.48</v>
      </c>
    </row>
    <row r="519" spans="1:7" ht="19.5" customHeight="1">
      <c r="A519" s="41" t="s">
        <v>38</v>
      </c>
      <c r="B519" s="79" t="s">
        <v>38</v>
      </c>
      <c r="C519" s="83" t="s">
        <v>38</v>
      </c>
      <c r="D519" s="41" t="s">
        <v>482</v>
      </c>
      <c r="E519" s="42">
        <f aca="true" t="shared" si="8" ref="E519:E582">SUM(F519:G519)</f>
        <v>812.79</v>
      </c>
      <c r="F519" s="42">
        <v>812.79</v>
      </c>
      <c r="G519" s="43">
        <v>0</v>
      </c>
    </row>
    <row r="520" spans="1:7" ht="19.5" customHeight="1">
      <c r="A520" s="41" t="s">
        <v>483</v>
      </c>
      <c r="B520" s="79" t="s">
        <v>93</v>
      </c>
      <c r="C520" s="83" t="s">
        <v>193</v>
      </c>
      <c r="D520" s="41" t="s">
        <v>484</v>
      </c>
      <c r="E520" s="42">
        <f t="shared" si="8"/>
        <v>290.08</v>
      </c>
      <c r="F520" s="42">
        <v>290.08</v>
      </c>
      <c r="G520" s="43">
        <v>0</v>
      </c>
    </row>
    <row r="521" spans="1:7" ht="19.5" customHeight="1">
      <c r="A521" s="41" t="s">
        <v>483</v>
      </c>
      <c r="B521" s="79" t="s">
        <v>102</v>
      </c>
      <c r="C521" s="83" t="s">
        <v>193</v>
      </c>
      <c r="D521" s="41" t="s">
        <v>485</v>
      </c>
      <c r="E521" s="42">
        <f t="shared" si="8"/>
        <v>12.24</v>
      </c>
      <c r="F521" s="42">
        <v>12.24</v>
      </c>
      <c r="G521" s="43">
        <v>0</v>
      </c>
    </row>
    <row r="522" spans="1:7" ht="19.5" customHeight="1">
      <c r="A522" s="41" t="s">
        <v>483</v>
      </c>
      <c r="B522" s="79" t="s">
        <v>328</v>
      </c>
      <c r="C522" s="83" t="s">
        <v>193</v>
      </c>
      <c r="D522" s="41" t="s">
        <v>519</v>
      </c>
      <c r="E522" s="42">
        <f t="shared" si="8"/>
        <v>206.84</v>
      </c>
      <c r="F522" s="42">
        <v>206.84</v>
      </c>
      <c r="G522" s="43">
        <v>0</v>
      </c>
    </row>
    <row r="523" spans="1:7" ht="19.5" customHeight="1">
      <c r="A523" s="41" t="s">
        <v>483</v>
      </c>
      <c r="B523" s="79" t="s">
        <v>89</v>
      </c>
      <c r="C523" s="83" t="s">
        <v>193</v>
      </c>
      <c r="D523" s="41" t="s">
        <v>487</v>
      </c>
      <c r="E523" s="42">
        <f t="shared" si="8"/>
        <v>95.61</v>
      </c>
      <c r="F523" s="42">
        <v>95.61</v>
      </c>
      <c r="G523" s="43">
        <v>0</v>
      </c>
    </row>
    <row r="524" spans="1:7" ht="19.5" customHeight="1">
      <c r="A524" s="41" t="s">
        <v>483</v>
      </c>
      <c r="B524" s="79" t="s">
        <v>131</v>
      </c>
      <c r="C524" s="83" t="s">
        <v>193</v>
      </c>
      <c r="D524" s="41" t="s">
        <v>521</v>
      </c>
      <c r="E524" s="42">
        <f t="shared" si="8"/>
        <v>48.11</v>
      </c>
      <c r="F524" s="42">
        <v>48.11</v>
      </c>
      <c r="G524" s="43">
        <v>0</v>
      </c>
    </row>
    <row r="525" spans="1:7" ht="19.5" customHeight="1">
      <c r="A525" s="41" t="s">
        <v>483</v>
      </c>
      <c r="B525" s="79" t="s">
        <v>123</v>
      </c>
      <c r="C525" s="83" t="s">
        <v>193</v>
      </c>
      <c r="D525" s="41" t="s">
        <v>488</v>
      </c>
      <c r="E525" s="42">
        <f t="shared" si="8"/>
        <v>50.2</v>
      </c>
      <c r="F525" s="42">
        <v>50.2</v>
      </c>
      <c r="G525" s="43">
        <v>0</v>
      </c>
    </row>
    <row r="526" spans="1:7" ht="19.5" customHeight="1">
      <c r="A526" s="41" t="s">
        <v>483</v>
      </c>
      <c r="B526" s="79" t="s">
        <v>157</v>
      </c>
      <c r="C526" s="83" t="s">
        <v>193</v>
      </c>
      <c r="D526" s="41" t="s">
        <v>520</v>
      </c>
      <c r="E526" s="42">
        <f t="shared" si="8"/>
        <v>7.23</v>
      </c>
      <c r="F526" s="42">
        <v>7.23</v>
      </c>
      <c r="G526" s="43">
        <v>0</v>
      </c>
    </row>
    <row r="527" spans="1:7" ht="19.5" customHeight="1">
      <c r="A527" s="41" t="s">
        <v>483</v>
      </c>
      <c r="B527" s="79" t="s">
        <v>159</v>
      </c>
      <c r="C527" s="83" t="s">
        <v>193</v>
      </c>
      <c r="D527" s="41" t="s">
        <v>319</v>
      </c>
      <c r="E527" s="42">
        <f t="shared" si="8"/>
        <v>72.2</v>
      </c>
      <c r="F527" s="42">
        <v>72.2</v>
      </c>
      <c r="G527" s="43">
        <v>0</v>
      </c>
    </row>
    <row r="528" spans="1:7" ht="19.5" customHeight="1">
      <c r="A528" s="41" t="s">
        <v>483</v>
      </c>
      <c r="B528" s="79" t="s">
        <v>85</v>
      </c>
      <c r="C528" s="83" t="s">
        <v>193</v>
      </c>
      <c r="D528" s="41" t="s">
        <v>320</v>
      </c>
      <c r="E528" s="42">
        <f t="shared" si="8"/>
        <v>30.28</v>
      </c>
      <c r="F528" s="42">
        <v>30.28</v>
      </c>
      <c r="G528" s="43">
        <v>0</v>
      </c>
    </row>
    <row r="529" spans="1:7" ht="19.5" customHeight="1">
      <c r="A529" s="41" t="s">
        <v>38</v>
      </c>
      <c r="B529" s="79" t="s">
        <v>38</v>
      </c>
      <c r="C529" s="83" t="s">
        <v>38</v>
      </c>
      <c r="D529" s="41" t="s">
        <v>490</v>
      </c>
      <c r="E529" s="42">
        <f t="shared" si="8"/>
        <v>276.48</v>
      </c>
      <c r="F529" s="42">
        <v>0</v>
      </c>
      <c r="G529" s="43">
        <v>276.48</v>
      </c>
    </row>
    <row r="530" spans="1:7" ht="19.5" customHeight="1">
      <c r="A530" s="41" t="s">
        <v>491</v>
      </c>
      <c r="B530" s="79" t="s">
        <v>93</v>
      </c>
      <c r="C530" s="83" t="s">
        <v>193</v>
      </c>
      <c r="D530" s="41" t="s">
        <v>492</v>
      </c>
      <c r="E530" s="42">
        <f t="shared" si="8"/>
        <v>13</v>
      </c>
      <c r="F530" s="42">
        <v>0</v>
      </c>
      <c r="G530" s="43">
        <v>13</v>
      </c>
    </row>
    <row r="531" spans="1:7" ht="19.5" customHeight="1">
      <c r="A531" s="41" t="s">
        <v>491</v>
      </c>
      <c r="B531" s="79" t="s">
        <v>102</v>
      </c>
      <c r="C531" s="83" t="s">
        <v>193</v>
      </c>
      <c r="D531" s="41" t="s">
        <v>512</v>
      </c>
      <c r="E531" s="42">
        <f t="shared" si="8"/>
        <v>3</v>
      </c>
      <c r="F531" s="42">
        <v>0</v>
      </c>
      <c r="G531" s="43">
        <v>3</v>
      </c>
    </row>
    <row r="532" spans="1:7" ht="19.5" customHeight="1">
      <c r="A532" s="41" t="s">
        <v>491</v>
      </c>
      <c r="B532" s="79" t="s">
        <v>84</v>
      </c>
      <c r="C532" s="83" t="s">
        <v>193</v>
      </c>
      <c r="D532" s="41" t="s">
        <v>493</v>
      </c>
      <c r="E532" s="42">
        <f t="shared" si="8"/>
        <v>11</v>
      </c>
      <c r="F532" s="42">
        <v>0</v>
      </c>
      <c r="G532" s="43">
        <v>11</v>
      </c>
    </row>
    <row r="533" spans="1:7" ht="19.5" customHeight="1">
      <c r="A533" s="41" t="s">
        <v>491</v>
      </c>
      <c r="B533" s="79" t="s">
        <v>92</v>
      </c>
      <c r="C533" s="83" t="s">
        <v>193</v>
      </c>
      <c r="D533" s="41" t="s">
        <v>494</v>
      </c>
      <c r="E533" s="42">
        <f t="shared" si="8"/>
        <v>1.5</v>
      </c>
      <c r="F533" s="42">
        <v>0</v>
      </c>
      <c r="G533" s="43">
        <v>1.5</v>
      </c>
    </row>
    <row r="534" spans="1:7" ht="19.5" customHeight="1">
      <c r="A534" s="41" t="s">
        <v>491</v>
      </c>
      <c r="B534" s="79" t="s">
        <v>145</v>
      </c>
      <c r="C534" s="83" t="s">
        <v>193</v>
      </c>
      <c r="D534" s="41" t="s">
        <v>495</v>
      </c>
      <c r="E534" s="42">
        <f t="shared" si="8"/>
        <v>10</v>
      </c>
      <c r="F534" s="42">
        <v>0</v>
      </c>
      <c r="G534" s="43">
        <v>10</v>
      </c>
    </row>
    <row r="535" spans="1:7" ht="19.5" customHeight="1">
      <c r="A535" s="41" t="s">
        <v>491</v>
      </c>
      <c r="B535" s="79" t="s">
        <v>328</v>
      </c>
      <c r="C535" s="83" t="s">
        <v>193</v>
      </c>
      <c r="D535" s="41" t="s">
        <v>496</v>
      </c>
      <c r="E535" s="42">
        <f t="shared" si="8"/>
        <v>5</v>
      </c>
      <c r="F535" s="42">
        <v>0</v>
      </c>
      <c r="G535" s="43">
        <v>5</v>
      </c>
    </row>
    <row r="536" spans="1:7" ht="19.5" customHeight="1">
      <c r="A536" s="41" t="s">
        <v>491</v>
      </c>
      <c r="B536" s="79" t="s">
        <v>131</v>
      </c>
      <c r="C536" s="83" t="s">
        <v>193</v>
      </c>
      <c r="D536" s="41" t="s">
        <v>514</v>
      </c>
      <c r="E536" s="42">
        <f t="shared" si="8"/>
        <v>6.44</v>
      </c>
      <c r="F536" s="42">
        <v>0</v>
      </c>
      <c r="G536" s="43">
        <v>6.44</v>
      </c>
    </row>
    <row r="537" spans="1:7" ht="19.5" customHeight="1">
      <c r="A537" s="41" t="s">
        <v>491</v>
      </c>
      <c r="B537" s="79" t="s">
        <v>97</v>
      </c>
      <c r="C537" s="83" t="s">
        <v>193</v>
      </c>
      <c r="D537" s="41" t="s">
        <v>497</v>
      </c>
      <c r="E537" s="42">
        <f t="shared" si="8"/>
        <v>58.24</v>
      </c>
      <c r="F537" s="42">
        <v>0</v>
      </c>
      <c r="G537" s="43">
        <v>58.24</v>
      </c>
    </row>
    <row r="538" spans="1:7" ht="19.5" customHeight="1">
      <c r="A538" s="41" t="s">
        <v>491</v>
      </c>
      <c r="B538" s="79" t="s">
        <v>159</v>
      </c>
      <c r="C538" s="83" t="s">
        <v>193</v>
      </c>
      <c r="D538" s="41" t="s">
        <v>499</v>
      </c>
      <c r="E538" s="42">
        <f t="shared" si="8"/>
        <v>103.93</v>
      </c>
      <c r="F538" s="42">
        <v>0</v>
      </c>
      <c r="G538" s="43">
        <v>103.93</v>
      </c>
    </row>
    <row r="539" spans="1:7" ht="19.5" customHeight="1">
      <c r="A539" s="41" t="s">
        <v>491</v>
      </c>
      <c r="B539" s="79" t="s">
        <v>104</v>
      </c>
      <c r="C539" s="83" t="s">
        <v>193</v>
      </c>
      <c r="D539" s="41" t="s">
        <v>522</v>
      </c>
      <c r="E539" s="42">
        <f t="shared" si="8"/>
        <v>2.2</v>
      </c>
      <c r="F539" s="42">
        <v>0</v>
      </c>
      <c r="G539" s="43">
        <v>2.2</v>
      </c>
    </row>
    <row r="540" spans="1:7" ht="19.5" customHeight="1">
      <c r="A540" s="41" t="s">
        <v>491</v>
      </c>
      <c r="B540" s="79" t="s">
        <v>500</v>
      </c>
      <c r="C540" s="83" t="s">
        <v>193</v>
      </c>
      <c r="D540" s="41" t="s">
        <v>324</v>
      </c>
      <c r="E540" s="42">
        <f t="shared" si="8"/>
        <v>2</v>
      </c>
      <c r="F540" s="42">
        <v>0</v>
      </c>
      <c r="G540" s="43">
        <v>2</v>
      </c>
    </row>
    <row r="541" spans="1:7" ht="19.5" customHeight="1">
      <c r="A541" s="41" t="s">
        <v>491</v>
      </c>
      <c r="B541" s="79" t="s">
        <v>118</v>
      </c>
      <c r="C541" s="83" t="s">
        <v>193</v>
      </c>
      <c r="D541" s="41" t="s">
        <v>325</v>
      </c>
      <c r="E541" s="42">
        <f t="shared" si="8"/>
        <v>4.1</v>
      </c>
      <c r="F541" s="42">
        <v>0</v>
      </c>
      <c r="G541" s="43">
        <v>4.1</v>
      </c>
    </row>
    <row r="542" spans="1:7" ht="19.5" customHeight="1">
      <c r="A542" s="41" t="s">
        <v>491</v>
      </c>
      <c r="B542" s="79" t="s">
        <v>151</v>
      </c>
      <c r="C542" s="83" t="s">
        <v>193</v>
      </c>
      <c r="D542" s="41" t="s">
        <v>327</v>
      </c>
      <c r="E542" s="42">
        <f t="shared" si="8"/>
        <v>0.3</v>
      </c>
      <c r="F542" s="42">
        <v>0</v>
      </c>
      <c r="G542" s="43">
        <v>0.3</v>
      </c>
    </row>
    <row r="543" spans="1:7" ht="19.5" customHeight="1">
      <c r="A543" s="41" t="s">
        <v>491</v>
      </c>
      <c r="B543" s="79" t="s">
        <v>515</v>
      </c>
      <c r="C543" s="83" t="s">
        <v>193</v>
      </c>
      <c r="D543" s="41" t="s">
        <v>516</v>
      </c>
      <c r="E543" s="42">
        <f t="shared" si="8"/>
        <v>8</v>
      </c>
      <c r="F543" s="42">
        <v>0</v>
      </c>
      <c r="G543" s="43">
        <v>8</v>
      </c>
    </row>
    <row r="544" spans="1:7" ht="19.5" customHeight="1">
      <c r="A544" s="41" t="s">
        <v>491</v>
      </c>
      <c r="B544" s="79" t="s">
        <v>501</v>
      </c>
      <c r="C544" s="83" t="s">
        <v>193</v>
      </c>
      <c r="D544" s="41" t="s">
        <v>502</v>
      </c>
      <c r="E544" s="42">
        <f t="shared" si="8"/>
        <v>12.03</v>
      </c>
      <c r="F544" s="42">
        <v>0</v>
      </c>
      <c r="G544" s="43">
        <v>12.03</v>
      </c>
    </row>
    <row r="545" spans="1:7" ht="19.5" customHeight="1">
      <c r="A545" s="41" t="s">
        <v>491</v>
      </c>
      <c r="B545" s="79" t="s">
        <v>503</v>
      </c>
      <c r="C545" s="83" t="s">
        <v>193</v>
      </c>
      <c r="D545" s="41" t="s">
        <v>504</v>
      </c>
      <c r="E545" s="42">
        <f t="shared" si="8"/>
        <v>8.7</v>
      </c>
      <c r="F545" s="42">
        <v>0</v>
      </c>
      <c r="G545" s="43">
        <v>8.7</v>
      </c>
    </row>
    <row r="546" spans="1:7" ht="19.5" customHeight="1">
      <c r="A546" s="41" t="s">
        <v>491</v>
      </c>
      <c r="B546" s="79" t="s">
        <v>505</v>
      </c>
      <c r="C546" s="83" t="s">
        <v>193</v>
      </c>
      <c r="D546" s="41" t="s">
        <v>330</v>
      </c>
      <c r="E546" s="42">
        <f t="shared" si="8"/>
        <v>13.1</v>
      </c>
      <c r="F546" s="42">
        <v>0</v>
      </c>
      <c r="G546" s="43">
        <v>13.1</v>
      </c>
    </row>
    <row r="547" spans="1:7" ht="19.5" customHeight="1">
      <c r="A547" s="41" t="s">
        <v>491</v>
      </c>
      <c r="B547" s="79" t="s">
        <v>523</v>
      </c>
      <c r="C547" s="83" t="s">
        <v>193</v>
      </c>
      <c r="D547" s="41" t="s">
        <v>524</v>
      </c>
      <c r="E547" s="42">
        <f t="shared" si="8"/>
        <v>6</v>
      </c>
      <c r="F547" s="42">
        <v>0</v>
      </c>
      <c r="G547" s="43">
        <v>6</v>
      </c>
    </row>
    <row r="548" spans="1:7" ht="19.5" customHeight="1">
      <c r="A548" s="41" t="s">
        <v>491</v>
      </c>
      <c r="B548" s="79" t="s">
        <v>85</v>
      </c>
      <c r="C548" s="83" t="s">
        <v>193</v>
      </c>
      <c r="D548" s="41" t="s">
        <v>332</v>
      </c>
      <c r="E548" s="42">
        <f t="shared" si="8"/>
        <v>7.94</v>
      </c>
      <c r="F548" s="42">
        <v>0</v>
      </c>
      <c r="G548" s="43">
        <v>7.94</v>
      </c>
    </row>
    <row r="549" spans="1:7" ht="19.5" customHeight="1">
      <c r="A549" s="41" t="s">
        <v>38</v>
      </c>
      <c r="B549" s="79" t="s">
        <v>38</v>
      </c>
      <c r="C549" s="83" t="s">
        <v>38</v>
      </c>
      <c r="D549" s="41" t="s">
        <v>339</v>
      </c>
      <c r="E549" s="42">
        <f t="shared" si="8"/>
        <v>4.98</v>
      </c>
      <c r="F549" s="42">
        <v>4.98</v>
      </c>
      <c r="G549" s="43">
        <v>0</v>
      </c>
    </row>
    <row r="550" spans="1:7" ht="19.5" customHeight="1">
      <c r="A550" s="41" t="s">
        <v>508</v>
      </c>
      <c r="B550" s="79" t="s">
        <v>92</v>
      </c>
      <c r="C550" s="83" t="s">
        <v>193</v>
      </c>
      <c r="D550" s="41" t="s">
        <v>518</v>
      </c>
      <c r="E550" s="42">
        <f t="shared" si="8"/>
        <v>4.83</v>
      </c>
      <c r="F550" s="42">
        <v>4.83</v>
      </c>
      <c r="G550" s="43">
        <v>0</v>
      </c>
    </row>
    <row r="551" spans="1:7" ht="19.5" customHeight="1">
      <c r="A551" s="41" t="s">
        <v>508</v>
      </c>
      <c r="B551" s="79" t="s">
        <v>131</v>
      </c>
      <c r="C551" s="83" t="s">
        <v>193</v>
      </c>
      <c r="D551" s="41" t="s">
        <v>510</v>
      </c>
      <c r="E551" s="42">
        <f t="shared" si="8"/>
        <v>0.15</v>
      </c>
      <c r="F551" s="42">
        <v>0.15</v>
      </c>
      <c r="G551" s="43">
        <v>0</v>
      </c>
    </row>
    <row r="552" spans="1:7" ht="19.5" customHeight="1">
      <c r="A552" s="41" t="s">
        <v>38</v>
      </c>
      <c r="B552" s="79" t="s">
        <v>38</v>
      </c>
      <c r="C552" s="83" t="s">
        <v>38</v>
      </c>
      <c r="D552" s="41" t="s">
        <v>194</v>
      </c>
      <c r="E552" s="42">
        <f t="shared" si="8"/>
        <v>1239.1399999999999</v>
      </c>
      <c r="F552" s="42">
        <v>998.25</v>
      </c>
      <c r="G552" s="43">
        <v>240.89</v>
      </c>
    </row>
    <row r="553" spans="1:7" ht="19.5" customHeight="1">
      <c r="A553" s="41" t="s">
        <v>38</v>
      </c>
      <c r="B553" s="79" t="s">
        <v>38</v>
      </c>
      <c r="C553" s="83" t="s">
        <v>38</v>
      </c>
      <c r="D553" s="41" t="s">
        <v>482</v>
      </c>
      <c r="E553" s="42">
        <f t="shared" si="8"/>
        <v>992.57</v>
      </c>
      <c r="F553" s="42">
        <v>992.57</v>
      </c>
      <c r="G553" s="43">
        <v>0</v>
      </c>
    </row>
    <row r="554" spans="1:7" ht="19.5" customHeight="1">
      <c r="A554" s="41" t="s">
        <v>483</v>
      </c>
      <c r="B554" s="79" t="s">
        <v>93</v>
      </c>
      <c r="C554" s="83" t="s">
        <v>195</v>
      </c>
      <c r="D554" s="41" t="s">
        <v>484</v>
      </c>
      <c r="E554" s="42">
        <f t="shared" si="8"/>
        <v>307.54</v>
      </c>
      <c r="F554" s="42">
        <v>307.54</v>
      </c>
      <c r="G554" s="43">
        <v>0</v>
      </c>
    </row>
    <row r="555" spans="1:7" ht="19.5" customHeight="1">
      <c r="A555" s="41" t="s">
        <v>483</v>
      </c>
      <c r="B555" s="79" t="s">
        <v>102</v>
      </c>
      <c r="C555" s="83" t="s">
        <v>195</v>
      </c>
      <c r="D555" s="41" t="s">
        <v>485</v>
      </c>
      <c r="E555" s="42">
        <f t="shared" si="8"/>
        <v>128.02</v>
      </c>
      <c r="F555" s="42">
        <v>128.02</v>
      </c>
      <c r="G555" s="43">
        <v>0</v>
      </c>
    </row>
    <row r="556" spans="1:7" ht="19.5" customHeight="1">
      <c r="A556" s="41" t="s">
        <v>483</v>
      </c>
      <c r="B556" s="79" t="s">
        <v>328</v>
      </c>
      <c r="C556" s="83" t="s">
        <v>195</v>
      </c>
      <c r="D556" s="41" t="s">
        <v>519</v>
      </c>
      <c r="E556" s="42">
        <f t="shared" si="8"/>
        <v>242.27</v>
      </c>
      <c r="F556" s="42">
        <v>242.27</v>
      </c>
      <c r="G556" s="43">
        <v>0</v>
      </c>
    </row>
    <row r="557" spans="1:7" ht="19.5" customHeight="1">
      <c r="A557" s="41" t="s">
        <v>483</v>
      </c>
      <c r="B557" s="79" t="s">
        <v>89</v>
      </c>
      <c r="C557" s="83" t="s">
        <v>195</v>
      </c>
      <c r="D557" s="41" t="s">
        <v>487</v>
      </c>
      <c r="E557" s="42">
        <f t="shared" si="8"/>
        <v>91.39</v>
      </c>
      <c r="F557" s="42">
        <v>91.39</v>
      </c>
      <c r="G557" s="43">
        <v>0</v>
      </c>
    </row>
    <row r="558" spans="1:7" ht="19.5" customHeight="1">
      <c r="A558" s="41" t="s">
        <v>483</v>
      </c>
      <c r="B558" s="79" t="s">
        <v>131</v>
      </c>
      <c r="C558" s="83" t="s">
        <v>195</v>
      </c>
      <c r="D558" s="41" t="s">
        <v>521</v>
      </c>
      <c r="E558" s="42">
        <f t="shared" si="8"/>
        <v>45.7</v>
      </c>
      <c r="F558" s="42">
        <v>45.7</v>
      </c>
      <c r="G558" s="43">
        <v>0</v>
      </c>
    </row>
    <row r="559" spans="1:7" ht="19.5" customHeight="1">
      <c r="A559" s="41" t="s">
        <v>483</v>
      </c>
      <c r="B559" s="79" t="s">
        <v>123</v>
      </c>
      <c r="C559" s="83" t="s">
        <v>195</v>
      </c>
      <c r="D559" s="41" t="s">
        <v>488</v>
      </c>
      <c r="E559" s="42">
        <f t="shared" si="8"/>
        <v>60.65</v>
      </c>
      <c r="F559" s="42">
        <v>60.65</v>
      </c>
      <c r="G559" s="43">
        <v>0</v>
      </c>
    </row>
    <row r="560" spans="1:7" ht="19.5" customHeight="1">
      <c r="A560" s="41" t="s">
        <v>483</v>
      </c>
      <c r="B560" s="79" t="s">
        <v>157</v>
      </c>
      <c r="C560" s="83" t="s">
        <v>195</v>
      </c>
      <c r="D560" s="41" t="s">
        <v>520</v>
      </c>
      <c r="E560" s="42">
        <f t="shared" si="8"/>
        <v>6.28</v>
      </c>
      <c r="F560" s="42">
        <v>6.28</v>
      </c>
      <c r="G560" s="43">
        <v>0</v>
      </c>
    </row>
    <row r="561" spans="1:7" ht="19.5" customHeight="1">
      <c r="A561" s="41" t="s">
        <v>483</v>
      </c>
      <c r="B561" s="79" t="s">
        <v>159</v>
      </c>
      <c r="C561" s="83" t="s">
        <v>195</v>
      </c>
      <c r="D561" s="41" t="s">
        <v>319</v>
      </c>
      <c r="E561" s="42">
        <f t="shared" si="8"/>
        <v>110.72</v>
      </c>
      <c r="F561" s="42">
        <v>110.72</v>
      </c>
      <c r="G561" s="43">
        <v>0</v>
      </c>
    </row>
    <row r="562" spans="1:7" ht="19.5" customHeight="1">
      <c r="A562" s="41" t="s">
        <v>38</v>
      </c>
      <c r="B562" s="79" t="s">
        <v>38</v>
      </c>
      <c r="C562" s="83" t="s">
        <v>38</v>
      </c>
      <c r="D562" s="41" t="s">
        <v>490</v>
      </c>
      <c r="E562" s="42">
        <f t="shared" si="8"/>
        <v>240.89</v>
      </c>
      <c r="F562" s="42">
        <v>0</v>
      </c>
      <c r="G562" s="43">
        <v>240.89</v>
      </c>
    </row>
    <row r="563" spans="1:7" ht="19.5" customHeight="1">
      <c r="A563" s="41" t="s">
        <v>491</v>
      </c>
      <c r="B563" s="79" t="s">
        <v>93</v>
      </c>
      <c r="C563" s="83" t="s">
        <v>195</v>
      </c>
      <c r="D563" s="41" t="s">
        <v>492</v>
      </c>
      <c r="E563" s="42">
        <f t="shared" si="8"/>
        <v>11</v>
      </c>
      <c r="F563" s="42">
        <v>0</v>
      </c>
      <c r="G563" s="43">
        <v>11</v>
      </c>
    </row>
    <row r="564" spans="1:7" ht="19.5" customHeight="1">
      <c r="A564" s="41" t="s">
        <v>491</v>
      </c>
      <c r="B564" s="79" t="s">
        <v>102</v>
      </c>
      <c r="C564" s="83" t="s">
        <v>195</v>
      </c>
      <c r="D564" s="41" t="s">
        <v>512</v>
      </c>
      <c r="E564" s="42">
        <f t="shared" si="8"/>
        <v>0.5</v>
      </c>
      <c r="F564" s="42">
        <v>0</v>
      </c>
      <c r="G564" s="43">
        <v>0.5</v>
      </c>
    </row>
    <row r="565" spans="1:7" ht="19.5" customHeight="1">
      <c r="A565" s="41" t="s">
        <v>491</v>
      </c>
      <c r="B565" s="79" t="s">
        <v>92</v>
      </c>
      <c r="C565" s="83" t="s">
        <v>195</v>
      </c>
      <c r="D565" s="41" t="s">
        <v>494</v>
      </c>
      <c r="E565" s="42">
        <f t="shared" si="8"/>
        <v>0.5</v>
      </c>
      <c r="F565" s="42">
        <v>0</v>
      </c>
      <c r="G565" s="43">
        <v>0.5</v>
      </c>
    </row>
    <row r="566" spans="1:7" ht="19.5" customHeight="1">
      <c r="A566" s="41" t="s">
        <v>491</v>
      </c>
      <c r="B566" s="79" t="s">
        <v>145</v>
      </c>
      <c r="C566" s="83" t="s">
        <v>195</v>
      </c>
      <c r="D566" s="41" t="s">
        <v>495</v>
      </c>
      <c r="E566" s="42">
        <f t="shared" si="8"/>
        <v>14</v>
      </c>
      <c r="F566" s="42">
        <v>0</v>
      </c>
      <c r="G566" s="43">
        <v>14</v>
      </c>
    </row>
    <row r="567" spans="1:7" ht="19.5" customHeight="1">
      <c r="A567" s="41" t="s">
        <v>491</v>
      </c>
      <c r="B567" s="79" t="s">
        <v>328</v>
      </c>
      <c r="C567" s="83" t="s">
        <v>195</v>
      </c>
      <c r="D567" s="41" t="s">
        <v>496</v>
      </c>
      <c r="E567" s="42">
        <f t="shared" si="8"/>
        <v>12</v>
      </c>
      <c r="F567" s="42">
        <v>0</v>
      </c>
      <c r="G567" s="43">
        <v>12</v>
      </c>
    </row>
    <row r="568" spans="1:7" ht="19.5" customHeight="1">
      <c r="A568" s="41" t="s">
        <v>491</v>
      </c>
      <c r="B568" s="79" t="s">
        <v>89</v>
      </c>
      <c r="C568" s="83" t="s">
        <v>195</v>
      </c>
      <c r="D568" s="41" t="s">
        <v>525</v>
      </c>
      <c r="E568" s="42">
        <f t="shared" si="8"/>
        <v>2</v>
      </c>
      <c r="F568" s="42">
        <v>0</v>
      </c>
      <c r="G568" s="43">
        <v>2</v>
      </c>
    </row>
    <row r="569" spans="1:7" ht="19.5" customHeight="1">
      <c r="A569" s="41" t="s">
        <v>491</v>
      </c>
      <c r="B569" s="79" t="s">
        <v>131</v>
      </c>
      <c r="C569" s="83" t="s">
        <v>195</v>
      </c>
      <c r="D569" s="41" t="s">
        <v>514</v>
      </c>
      <c r="E569" s="42">
        <f t="shared" si="8"/>
        <v>28.59</v>
      </c>
      <c r="F569" s="42">
        <v>0</v>
      </c>
      <c r="G569" s="43">
        <v>28.59</v>
      </c>
    </row>
    <row r="570" spans="1:7" ht="19.5" customHeight="1">
      <c r="A570" s="41" t="s">
        <v>491</v>
      </c>
      <c r="B570" s="79" t="s">
        <v>97</v>
      </c>
      <c r="C570" s="83" t="s">
        <v>195</v>
      </c>
      <c r="D570" s="41" t="s">
        <v>497</v>
      </c>
      <c r="E570" s="42">
        <f t="shared" si="8"/>
        <v>101.69</v>
      </c>
      <c r="F570" s="42">
        <v>0</v>
      </c>
      <c r="G570" s="43">
        <v>101.69</v>
      </c>
    </row>
    <row r="571" spans="1:7" ht="19.5" customHeight="1">
      <c r="A571" s="41" t="s">
        <v>491</v>
      </c>
      <c r="B571" s="79" t="s">
        <v>159</v>
      </c>
      <c r="C571" s="83" t="s">
        <v>195</v>
      </c>
      <c r="D571" s="41" t="s">
        <v>499</v>
      </c>
      <c r="E571" s="42">
        <f t="shared" si="8"/>
        <v>6</v>
      </c>
      <c r="F571" s="42">
        <v>0</v>
      </c>
      <c r="G571" s="43">
        <v>6</v>
      </c>
    </row>
    <row r="572" spans="1:7" ht="19.5" customHeight="1">
      <c r="A572" s="41" t="s">
        <v>491</v>
      </c>
      <c r="B572" s="79" t="s">
        <v>118</v>
      </c>
      <c r="C572" s="83" t="s">
        <v>195</v>
      </c>
      <c r="D572" s="41" t="s">
        <v>325</v>
      </c>
      <c r="E572" s="42">
        <f t="shared" si="8"/>
        <v>10</v>
      </c>
      <c r="F572" s="42">
        <v>0</v>
      </c>
      <c r="G572" s="43">
        <v>10</v>
      </c>
    </row>
    <row r="573" spans="1:7" ht="19.5" customHeight="1">
      <c r="A573" s="41" t="s">
        <v>491</v>
      </c>
      <c r="B573" s="79" t="s">
        <v>151</v>
      </c>
      <c r="C573" s="83" t="s">
        <v>195</v>
      </c>
      <c r="D573" s="41" t="s">
        <v>327</v>
      </c>
      <c r="E573" s="42">
        <f t="shared" si="8"/>
        <v>0.2</v>
      </c>
      <c r="F573" s="42">
        <v>0</v>
      </c>
      <c r="G573" s="43">
        <v>0.2</v>
      </c>
    </row>
    <row r="574" spans="1:7" ht="19.5" customHeight="1">
      <c r="A574" s="41" t="s">
        <v>491</v>
      </c>
      <c r="B574" s="79" t="s">
        <v>501</v>
      </c>
      <c r="C574" s="83" t="s">
        <v>195</v>
      </c>
      <c r="D574" s="41" t="s">
        <v>502</v>
      </c>
      <c r="E574" s="42">
        <f t="shared" si="8"/>
        <v>15.7</v>
      </c>
      <c r="F574" s="42">
        <v>0</v>
      </c>
      <c r="G574" s="43">
        <v>15.7</v>
      </c>
    </row>
    <row r="575" spans="1:7" ht="19.5" customHeight="1">
      <c r="A575" s="41" t="s">
        <v>491</v>
      </c>
      <c r="B575" s="79" t="s">
        <v>503</v>
      </c>
      <c r="C575" s="83" t="s">
        <v>195</v>
      </c>
      <c r="D575" s="41" t="s">
        <v>504</v>
      </c>
      <c r="E575" s="42">
        <f t="shared" si="8"/>
        <v>9.22</v>
      </c>
      <c r="F575" s="42">
        <v>0</v>
      </c>
      <c r="G575" s="43">
        <v>9.22</v>
      </c>
    </row>
    <row r="576" spans="1:7" ht="19.5" customHeight="1">
      <c r="A576" s="41" t="s">
        <v>491</v>
      </c>
      <c r="B576" s="79" t="s">
        <v>505</v>
      </c>
      <c r="C576" s="83" t="s">
        <v>195</v>
      </c>
      <c r="D576" s="41" t="s">
        <v>330</v>
      </c>
      <c r="E576" s="42">
        <f t="shared" si="8"/>
        <v>22.49</v>
      </c>
      <c r="F576" s="42">
        <v>0</v>
      </c>
      <c r="G576" s="43">
        <v>22.49</v>
      </c>
    </row>
    <row r="577" spans="1:7" ht="19.5" customHeight="1">
      <c r="A577" s="41" t="s">
        <v>491</v>
      </c>
      <c r="B577" s="79" t="s">
        <v>85</v>
      </c>
      <c r="C577" s="83" t="s">
        <v>195</v>
      </c>
      <c r="D577" s="41" t="s">
        <v>332</v>
      </c>
      <c r="E577" s="42">
        <f t="shared" si="8"/>
        <v>7</v>
      </c>
      <c r="F577" s="42">
        <v>0</v>
      </c>
      <c r="G577" s="43">
        <v>7</v>
      </c>
    </row>
    <row r="578" spans="1:7" ht="19.5" customHeight="1">
      <c r="A578" s="41" t="s">
        <v>38</v>
      </c>
      <c r="B578" s="79" t="s">
        <v>38</v>
      </c>
      <c r="C578" s="83" t="s">
        <v>38</v>
      </c>
      <c r="D578" s="41" t="s">
        <v>339</v>
      </c>
      <c r="E578" s="42">
        <f t="shared" si="8"/>
        <v>5.68</v>
      </c>
      <c r="F578" s="42">
        <v>5.68</v>
      </c>
      <c r="G578" s="43">
        <v>0</v>
      </c>
    </row>
    <row r="579" spans="1:7" ht="19.5" customHeight="1">
      <c r="A579" s="41" t="s">
        <v>508</v>
      </c>
      <c r="B579" s="79" t="s">
        <v>92</v>
      </c>
      <c r="C579" s="83" t="s">
        <v>195</v>
      </c>
      <c r="D579" s="41" t="s">
        <v>518</v>
      </c>
      <c r="E579" s="42">
        <f t="shared" si="8"/>
        <v>5.6</v>
      </c>
      <c r="F579" s="42">
        <v>5.6</v>
      </c>
      <c r="G579" s="43">
        <v>0</v>
      </c>
    </row>
    <row r="580" spans="1:7" ht="19.5" customHeight="1">
      <c r="A580" s="41" t="s">
        <v>508</v>
      </c>
      <c r="B580" s="79" t="s">
        <v>131</v>
      </c>
      <c r="C580" s="83" t="s">
        <v>195</v>
      </c>
      <c r="D580" s="41" t="s">
        <v>510</v>
      </c>
      <c r="E580" s="42">
        <f t="shared" si="8"/>
        <v>0.08</v>
      </c>
      <c r="F580" s="42">
        <v>0.08</v>
      </c>
      <c r="G580" s="43">
        <v>0</v>
      </c>
    </row>
    <row r="581" spans="1:7" ht="19.5" customHeight="1">
      <c r="A581" s="41" t="s">
        <v>38</v>
      </c>
      <c r="B581" s="79" t="s">
        <v>38</v>
      </c>
      <c r="C581" s="83" t="s">
        <v>38</v>
      </c>
      <c r="D581" s="41" t="s">
        <v>196</v>
      </c>
      <c r="E581" s="42">
        <f t="shared" si="8"/>
        <v>781.0899999999999</v>
      </c>
      <c r="F581" s="42">
        <v>606.06</v>
      </c>
      <c r="G581" s="43">
        <v>175.03</v>
      </c>
    </row>
    <row r="582" spans="1:7" ht="19.5" customHeight="1">
      <c r="A582" s="41" t="s">
        <v>38</v>
      </c>
      <c r="B582" s="79" t="s">
        <v>38</v>
      </c>
      <c r="C582" s="83" t="s">
        <v>38</v>
      </c>
      <c r="D582" s="41" t="s">
        <v>482</v>
      </c>
      <c r="E582" s="42">
        <f t="shared" si="8"/>
        <v>601.86</v>
      </c>
      <c r="F582" s="42">
        <v>601.86</v>
      </c>
      <c r="G582" s="43">
        <v>0</v>
      </c>
    </row>
    <row r="583" spans="1:7" ht="19.5" customHeight="1">
      <c r="A583" s="41" t="s">
        <v>483</v>
      </c>
      <c r="B583" s="79" t="s">
        <v>93</v>
      </c>
      <c r="C583" s="83" t="s">
        <v>197</v>
      </c>
      <c r="D583" s="41" t="s">
        <v>484</v>
      </c>
      <c r="E583" s="42">
        <f aca="true" t="shared" si="9" ref="E583:E646">SUM(F583:G583)</f>
        <v>208.66</v>
      </c>
      <c r="F583" s="42">
        <v>208.66</v>
      </c>
      <c r="G583" s="43">
        <v>0</v>
      </c>
    </row>
    <row r="584" spans="1:7" ht="19.5" customHeight="1">
      <c r="A584" s="41" t="s">
        <v>483</v>
      </c>
      <c r="B584" s="79" t="s">
        <v>102</v>
      </c>
      <c r="C584" s="83" t="s">
        <v>197</v>
      </c>
      <c r="D584" s="41" t="s">
        <v>485</v>
      </c>
      <c r="E584" s="42">
        <f t="shared" si="9"/>
        <v>45.13</v>
      </c>
      <c r="F584" s="42">
        <v>45.13</v>
      </c>
      <c r="G584" s="43">
        <v>0</v>
      </c>
    </row>
    <row r="585" spans="1:7" ht="19.5" customHeight="1">
      <c r="A585" s="41" t="s">
        <v>483</v>
      </c>
      <c r="B585" s="79" t="s">
        <v>328</v>
      </c>
      <c r="C585" s="83" t="s">
        <v>197</v>
      </c>
      <c r="D585" s="41" t="s">
        <v>519</v>
      </c>
      <c r="E585" s="42">
        <f t="shared" si="9"/>
        <v>80.1</v>
      </c>
      <c r="F585" s="42">
        <v>80.1</v>
      </c>
      <c r="G585" s="43">
        <v>0</v>
      </c>
    </row>
    <row r="586" spans="1:7" ht="19.5" customHeight="1">
      <c r="A586" s="41" t="s">
        <v>483</v>
      </c>
      <c r="B586" s="79" t="s">
        <v>89</v>
      </c>
      <c r="C586" s="83" t="s">
        <v>197</v>
      </c>
      <c r="D586" s="41" t="s">
        <v>487</v>
      </c>
      <c r="E586" s="42">
        <f t="shared" si="9"/>
        <v>65.7</v>
      </c>
      <c r="F586" s="42">
        <v>65.7</v>
      </c>
      <c r="G586" s="43">
        <v>0</v>
      </c>
    </row>
    <row r="587" spans="1:7" ht="19.5" customHeight="1">
      <c r="A587" s="41" t="s">
        <v>483</v>
      </c>
      <c r="B587" s="79" t="s">
        <v>131</v>
      </c>
      <c r="C587" s="83" t="s">
        <v>197</v>
      </c>
      <c r="D587" s="41" t="s">
        <v>521</v>
      </c>
      <c r="E587" s="42">
        <f t="shared" si="9"/>
        <v>32.85</v>
      </c>
      <c r="F587" s="42">
        <v>32.85</v>
      </c>
      <c r="G587" s="43">
        <v>0</v>
      </c>
    </row>
    <row r="588" spans="1:7" ht="19.5" customHeight="1">
      <c r="A588" s="41" t="s">
        <v>483</v>
      </c>
      <c r="B588" s="79" t="s">
        <v>123</v>
      </c>
      <c r="C588" s="83" t="s">
        <v>197</v>
      </c>
      <c r="D588" s="41" t="s">
        <v>488</v>
      </c>
      <c r="E588" s="42">
        <f t="shared" si="9"/>
        <v>36.96</v>
      </c>
      <c r="F588" s="42">
        <v>36.96</v>
      </c>
      <c r="G588" s="43">
        <v>0</v>
      </c>
    </row>
    <row r="589" spans="1:7" ht="19.5" customHeight="1">
      <c r="A589" s="41" t="s">
        <v>483</v>
      </c>
      <c r="B589" s="79" t="s">
        <v>157</v>
      </c>
      <c r="C589" s="83" t="s">
        <v>197</v>
      </c>
      <c r="D589" s="41" t="s">
        <v>520</v>
      </c>
      <c r="E589" s="42">
        <f t="shared" si="9"/>
        <v>3.28</v>
      </c>
      <c r="F589" s="42">
        <v>3.28</v>
      </c>
      <c r="G589" s="43">
        <v>0</v>
      </c>
    </row>
    <row r="590" spans="1:7" ht="19.5" customHeight="1">
      <c r="A590" s="41" t="s">
        <v>483</v>
      </c>
      <c r="B590" s="79" t="s">
        <v>159</v>
      </c>
      <c r="C590" s="83" t="s">
        <v>197</v>
      </c>
      <c r="D590" s="41" t="s">
        <v>319</v>
      </c>
      <c r="E590" s="42">
        <f t="shared" si="9"/>
        <v>69.28</v>
      </c>
      <c r="F590" s="42">
        <v>69.28</v>
      </c>
      <c r="G590" s="43">
        <v>0</v>
      </c>
    </row>
    <row r="591" spans="1:7" ht="19.5" customHeight="1">
      <c r="A591" s="41" t="s">
        <v>483</v>
      </c>
      <c r="B591" s="79" t="s">
        <v>85</v>
      </c>
      <c r="C591" s="83" t="s">
        <v>197</v>
      </c>
      <c r="D591" s="41" t="s">
        <v>320</v>
      </c>
      <c r="E591" s="42">
        <f t="shared" si="9"/>
        <v>59.9</v>
      </c>
      <c r="F591" s="42">
        <v>59.9</v>
      </c>
      <c r="G591" s="43">
        <v>0</v>
      </c>
    </row>
    <row r="592" spans="1:7" ht="19.5" customHeight="1">
      <c r="A592" s="41" t="s">
        <v>38</v>
      </c>
      <c r="B592" s="79" t="s">
        <v>38</v>
      </c>
      <c r="C592" s="83" t="s">
        <v>38</v>
      </c>
      <c r="D592" s="41" t="s">
        <v>490</v>
      </c>
      <c r="E592" s="42">
        <f t="shared" si="9"/>
        <v>175.03</v>
      </c>
      <c r="F592" s="42">
        <v>0</v>
      </c>
      <c r="G592" s="43">
        <v>175.03</v>
      </c>
    </row>
    <row r="593" spans="1:7" ht="19.5" customHeight="1">
      <c r="A593" s="41" t="s">
        <v>491</v>
      </c>
      <c r="B593" s="79" t="s">
        <v>93</v>
      </c>
      <c r="C593" s="83" t="s">
        <v>197</v>
      </c>
      <c r="D593" s="41" t="s">
        <v>492</v>
      </c>
      <c r="E593" s="42">
        <f t="shared" si="9"/>
        <v>6</v>
      </c>
      <c r="F593" s="42">
        <v>0</v>
      </c>
      <c r="G593" s="43">
        <v>6</v>
      </c>
    </row>
    <row r="594" spans="1:7" ht="19.5" customHeight="1">
      <c r="A594" s="41" t="s">
        <v>491</v>
      </c>
      <c r="B594" s="79" t="s">
        <v>92</v>
      </c>
      <c r="C594" s="83" t="s">
        <v>197</v>
      </c>
      <c r="D594" s="41" t="s">
        <v>494</v>
      </c>
      <c r="E594" s="42">
        <f t="shared" si="9"/>
        <v>1.2</v>
      </c>
      <c r="F594" s="42">
        <v>0</v>
      </c>
      <c r="G594" s="43">
        <v>1.2</v>
      </c>
    </row>
    <row r="595" spans="1:7" ht="19.5" customHeight="1">
      <c r="A595" s="41" t="s">
        <v>491</v>
      </c>
      <c r="B595" s="79" t="s">
        <v>145</v>
      </c>
      <c r="C595" s="83" t="s">
        <v>197</v>
      </c>
      <c r="D595" s="41" t="s">
        <v>495</v>
      </c>
      <c r="E595" s="42">
        <f t="shared" si="9"/>
        <v>10</v>
      </c>
      <c r="F595" s="42">
        <v>0</v>
      </c>
      <c r="G595" s="43">
        <v>10</v>
      </c>
    </row>
    <row r="596" spans="1:7" ht="19.5" customHeight="1">
      <c r="A596" s="41" t="s">
        <v>491</v>
      </c>
      <c r="B596" s="79" t="s">
        <v>328</v>
      </c>
      <c r="C596" s="83" t="s">
        <v>197</v>
      </c>
      <c r="D596" s="41" t="s">
        <v>496</v>
      </c>
      <c r="E596" s="42">
        <f t="shared" si="9"/>
        <v>15</v>
      </c>
      <c r="F596" s="42">
        <v>0</v>
      </c>
      <c r="G596" s="43">
        <v>15</v>
      </c>
    </row>
    <row r="597" spans="1:7" ht="19.5" customHeight="1">
      <c r="A597" s="41" t="s">
        <v>491</v>
      </c>
      <c r="B597" s="79" t="s">
        <v>131</v>
      </c>
      <c r="C597" s="83" t="s">
        <v>197</v>
      </c>
      <c r="D597" s="41" t="s">
        <v>514</v>
      </c>
      <c r="E597" s="42">
        <f t="shared" si="9"/>
        <v>39</v>
      </c>
      <c r="F597" s="42">
        <v>0</v>
      </c>
      <c r="G597" s="43">
        <v>39</v>
      </c>
    </row>
    <row r="598" spans="1:7" ht="19.5" customHeight="1">
      <c r="A598" s="41" t="s">
        <v>491</v>
      </c>
      <c r="B598" s="79" t="s">
        <v>97</v>
      </c>
      <c r="C598" s="83" t="s">
        <v>197</v>
      </c>
      <c r="D598" s="41" t="s">
        <v>497</v>
      </c>
      <c r="E598" s="42">
        <f t="shared" si="9"/>
        <v>36.94</v>
      </c>
      <c r="F598" s="42">
        <v>0</v>
      </c>
      <c r="G598" s="43">
        <v>36.94</v>
      </c>
    </row>
    <row r="599" spans="1:7" ht="19.5" customHeight="1">
      <c r="A599" s="41" t="s">
        <v>491</v>
      </c>
      <c r="B599" s="79" t="s">
        <v>118</v>
      </c>
      <c r="C599" s="83" t="s">
        <v>197</v>
      </c>
      <c r="D599" s="41" t="s">
        <v>325</v>
      </c>
      <c r="E599" s="42">
        <f t="shared" si="9"/>
        <v>7</v>
      </c>
      <c r="F599" s="42">
        <v>0</v>
      </c>
      <c r="G599" s="43">
        <v>7</v>
      </c>
    </row>
    <row r="600" spans="1:7" ht="19.5" customHeight="1">
      <c r="A600" s="41" t="s">
        <v>491</v>
      </c>
      <c r="B600" s="79" t="s">
        <v>151</v>
      </c>
      <c r="C600" s="83" t="s">
        <v>197</v>
      </c>
      <c r="D600" s="41" t="s">
        <v>327</v>
      </c>
      <c r="E600" s="42">
        <f t="shared" si="9"/>
        <v>0.5</v>
      </c>
      <c r="F600" s="42">
        <v>0</v>
      </c>
      <c r="G600" s="43">
        <v>0.5</v>
      </c>
    </row>
    <row r="601" spans="1:7" ht="19.5" customHeight="1">
      <c r="A601" s="41" t="s">
        <v>491</v>
      </c>
      <c r="B601" s="79" t="s">
        <v>515</v>
      </c>
      <c r="C601" s="83" t="s">
        <v>197</v>
      </c>
      <c r="D601" s="41" t="s">
        <v>516</v>
      </c>
      <c r="E601" s="42">
        <f t="shared" si="9"/>
        <v>1</v>
      </c>
      <c r="F601" s="42">
        <v>0</v>
      </c>
      <c r="G601" s="43">
        <v>1</v>
      </c>
    </row>
    <row r="602" spans="1:7" ht="19.5" customHeight="1">
      <c r="A602" s="41" t="s">
        <v>491</v>
      </c>
      <c r="B602" s="79" t="s">
        <v>501</v>
      </c>
      <c r="C602" s="83" t="s">
        <v>197</v>
      </c>
      <c r="D602" s="41" t="s">
        <v>502</v>
      </c>
      <c r="E602" s="42">
        <f t="shared" si="9"/>
        <v>38.21</v>
      </c>
      <c r="F602" s="42">
        <v>0</v>
      </c>
      <c r="G602" s="43">
        <v>38.21</v>
      </c>
    </row>
    <row r="603" spans="1:7" ht="19.5" customHeight="1">
      <c r="A603" s="41" t="s">
        <v>491</v>
      </c>
      <c r="B603" s="79" t="s">
        <v>503</v>
      </c>
      <c r="C603" s="83" t="s">
        <v>197</v>
      </c>
      <c r="D603" s="41" t="s">
        <v>504</v>
      </c>
      <c r="E603" s="42">
        <f t="shared" si="9"/>
        <v>6.26</v>
      </c>
      <c r="F603" s="42">
        <v>0</v>
      </c>
      <c r="G603" s="43">
        <v>6.26</v>
      </c>
    </row>
    <row r="604" spans="1:7" ht="19.5" customHeight="1">
      <c r="A604" s="41" t="s">
        <v>491</v>
      </c>
      <c r="B604" s="79" t="s">
        <v>505</v>
      </c>
      <c r="C604" s="83" t="s">
        <v>197</v>
      </c>
      <c r="D604" s="41" t="s">
        <v>330</v>
      </c>
      <c r="E604" s="42">
        <f t="shared" si="9"/>
        <v>9.41</v>
      </c>
      <c r="F604" s="42">
        <v>0</v>
      </c>
      <c r="G604" s="43">
        <v>9.41</v>
      </c>
    </row>
    <row r="605" spans="1:7" ht="19.5" customHeight="1">
      <c r="A605" s="41" t="s">
        <v>491</v>
      </c>
      <c r="B605" s="79" t="s">
        <v>85</v>
      </c>
      <c r="C605" s="83" t="s">
        <v>197</v>
      </c>
      <c r="D605" s="41" t="s">
        <v>332</v>
      </c>
      <c r="E605" s="42">
        <f t="shared" si="9"/>
        <v>4.51</v>
      </c>
      <c r="F605" s="42">
        <v>0</v>
      </c>
      <c r="G605" s="43">
        <v>4.51</v>
      </c>
    </row>
    <row r="606" spans="1:7" ht="19.5" customHeight="1">
      <c r="A606" s="41" t="s">
        <v>38</v>
      </c>
      <c r="B606" s="79" t="s">
        <v>38</v>
      </c>
      <c r="C606" s="83" t="s">
        <v>38</v>
      </c>
      <c r="D606" s="41" t="s">
        <v>339</v>
      </c>
      <c r="E606" s="42">
        <f t="shared" si="9"/>
        <v>4.2</v>
      </c>
      <c r="F606" s="42">
        <v>4.2</v>
      </c>
      <c r="G606" s="43">
        <v>0</v>
      </c>
    </row>
    <row r="607" spans="1:7" ht="19.5" customHeight="1">
      <c r="A607" s="41" t="s">
        <v>508</v>
      </c>
      <c r="B607" s="79" t="s">
        <v>131</v>
      </c>
      <c r="C607" s="83" t="s">
        <v>197</v>
      </c>
      <c r="D607" s="41" t="s">
        <v>510</v>
      </c>
      <c r="E607" s="42">
        <f t="shared" si="9"/>
        <v>0.1</v>
      </c>
      <c r="F607" s="42">
        <v>0.1</v>
      </c>
      <c r="G607" s="43">
        <v>0</v>
      </c>
    </row>
    <row r="608" spans="1:7" ht="19.5" customHeight="1">
      <c r="A608" s="41" t="s">
        <v>508</v>
      </c>
      <c r="B608" s="79" t="s">
        <v>85</v>
      </c>
      <c r="C608" s="83" t="s">
        <v>197</v>
      </c>
      <c r="D608" s="41" t="s">
        <v>511</v>
      </c>
      <c r="E608" s="42">
        <f t="shared" si="9"/>
        <v>4.1</v>
      </c>
      <c r="F608" s="42">
        <v>4.1</v>
      </c>
      <c r="G608" s="43">
        <v>0</v>
      </c>
    </row>
    <row r="609" spans="1:7" ht="19.5" customHeight="1">
      <c r="A609" s="41" t="s">
        <v>38</v>
      </c>
      <c r="B609" s="79" t="s">
        <v>38</v>
      </c>
      <c r="C609" s="83" t="s">
        <v>38</v>
      </c>
      <c r="D609" s="41" t="s">
        <v>198</v>
      </c>
      <c r="E609" s="42">
        <f t="shared" si="9"/>
        <v>1604.3500000000001</v>
      </c>
      <c r="F609" s="42">
        <v>1354.13</v>
      </c>
      <c r="G609" s="43">
        <v>250.22</v>
      </c>
    </row>
    <row r="610" spans="1:7" ht="19.5" customHeight="1">
      <c r="A610" s="41" t="s">
        <v>38</v>
      </c>
      <c r="B610" s="79" t="s">
        <v>38</v>
      </c>
      <c r="C610" s="83" t="s">
        <v>38</v>
      </c>
      <c r="D610" s="41" t="s">
        <v>482</v>
      </c>
      <c r="E610" s="42">
        <f t="shared" si="9"/>
        <v>1324.25</v>
      </c>
      <c r="F610" s="42">
        <v>1324.25</v>
      </c>
      <c r="G610" s="43">
        <v>0</v>
      </c>
    </row>
    <row r="611" spans="1:7" ht="19.5" customHeight="1">
      <c r="A611" s="41" t="s">
        <v>483</v>
      </c>
      <c r="B611" s="79" t="s">
        <v>93</v>
      </c>
      <c r="C611" s="83" t="s">
        <v>199</v>
      </c>
      <c r="D611" s="41" t="s">
        <v>484</v>
      </c>
      <c r="E611" s="42">
        <f t="shared" si="9"/>
        <v>404.73</v>
      </c>
      <c r="F611" s="42">
        <v>404.73</v>
      </c>
      <c r="G611" s="43">
        <v>0</v>
      </c>
    </row>
    <row r="612" spans="1:7" ht="19.5" customHeight="1">
      <c r="A612" s="41" t="s">
        <v>483</v>
      </c>
      <c r="B612" s="79" t="s">
        <v>102</v>
      </c>
      <c r="C612" s="83" t="s">
        <v>199</v>
      </c>
      <c r="D612" s="41" t="s">
        <v>485</v>
      </c>
      <c r="E612" s="42">
        <f t="shared" si="9"/>
        <v>52.66</v>
      </c>
      <c r="F612" s="42">
        <v>52.66</v>
      </c>
      <c r="G612" s="43">
        <v>0</v>
      </c>
    </row>
    <row r="613" spans="1:7" ht="19.5" customHeight="1">
      <c r="A613" s="41" t="s">
        <v>483</v>
      </c>
      <c r="B613" s="79" t="s">
        <v>328</v>
      </c>
      <c r="C613" s="83" t="s">
        <v>199</v>
      </c>
      <c r="D613" s="41" t="s">
        <v>519</v>
      </c>
      <c r="E613" s="42">
        <f t="shared" si="9"/>
        <v>249.59</v>
      </c>
      <c r="F613" s="42">
        <v>249.59</v>
      </c>
      <c r="G613" s="43">
        <v>0</v>
      </c>
    </row>
    <row r="614" spans="1:7" ht="19.5" customHeight="1">
      <c r="A614" s="41" t="s">
        <v>483</v>
      </c>
      <c r="B614" s="79" t="s">
        <v>89</v>
      </c>
      <c r="C614" s="83" t="s">
        <v>199</v>
      </c>
      <c r="D614" s="41" t="s">
        <v>487</v>
      </c>
      <c r="E614" s="42">
        <f t="shared" si="9"/>
        <v>129.5</v>
      </c>
      <c r="F614" s="42">
        <v>129.5</v>
      </c>
      <c r="G614" s="43">
        <v>0</v>
      </c>
    </row>
    <row r="615" spans="1:7" ht="19.5" customHeight="1">
      <c r="A615" s="41" t="s">
        <v>483</v>
      </c>
      <c r="B615" s="79" t="s">
        <v>131</v>
      </c>
      <c r="C615" s="83" t="s">
        <v>199</v>
      </c>
      <c r="D615" s="41" t="s">
        <v>521</v>
      </c>
      <c r="E615" s="42">
        <f t="shared" si="9"/>
        <v>64.75</v>
      </c>
      <c r="F615" s="42">
        <v>64.75</v>
      </c>
      <c r="G615" s="43">
        <v>0</v>
      </c>
    </row>
    <row r="616" spans="1:7" ht="19.5" customHeight="1">
      <c r="A616" s="41" t="s">
        <v>483</v>
      </c>
      <c r="B616" s="79" t="s">
        <v>123</v>
      </c>
      <c r="C616" s="83" t="s">
        <v>199</v>
      </c>
      <c r="D616" s="41" t="s">
        <v>488</v>
      </c>
      <c r="E616" s="42">
        <f t="shared" si="9"/>
        <v>95.7</v>
      </c>
      <c r="F616" s="42">
        <v>95.7</v>
      </c>
      <c r="G616" s="43">
        <v>0</v>
      </c>
    </row>
    <row r="617" spans="1:7" ht="19.5" customHeight="1">
      <c r="A617" s="41" t="s">
        <v>483</v>
      </c>
      <c r="B617" s="79" t="s">
        <v>157</v>
      </c>
      <c r="C617" s="83" t="s">
        <v>199</v>
      </c>
      <c r="D617" s="41" t="s">
        <v>520</v>
      </c>
      <c r="E617" s="42">
        <f t="shared" si="9"/>
        <v>5.8</v>
      </c>
      <c r="F617" s="42">
        <v>5.8</v>
      </c>
      <c r="G617" s="43">
        <v>0</v>
      </c>
    </row>
    <row r="618" spans="1:7" ht="19.5" customHeight="1">
      <c r="A618" s="41" t="s">
        <v>483</v>
      </c>
      <c r="B618" s="79" t="s">
        <v>159</v>
      </c>
      <c r="C618" s="83" t="s">
        <v>199</v>
      </c>
      <c r="D618" s="41" t="s">
        <v>319</v>
      </c>
      <c r="E618" s="42">
        <f t="shared" si="9"/>
        <v>97.13</v>
      </c>
      <c r="F618" s="42">
        <v>97.13</v>
      </c>
      <c r="G618" s="43">
        <v>0</v>
      </c>
    </row>
    <row r="619" spans="1:7" ht="19.5" customHeight="1">
      <c r="A619" s="41" t="s">
        <v>483</v>
      </c>
      <c r="B619" s="79" t="s">
        <v>85</v>
      </c>
      <c r="C619" s="83" t="s">
        <v>199</v>
      </c>
      <c r="D619" s="41" t="s">
        <v>320</v>
      </c>
      <c r="E619" s="42">
        <f t="shared" si="9"/>
        <v>224.39</v>
      </c>
      <c r="F619" s="42">
        <v>224.39</v>
      </c>
      <c r="G619" s="43">
        <v>0</v>
      </c>
    </row>
    <row r="620" spans="1:7" ht="19.5" customHeight="1">
      <c r="A620" s="41" t="s">
        <v>38</v>
      </c>
      <c r="B620" s="79" t="s">
        <v>38</v>
      </c>
      <c r="C620" s="83" t="s">
        <v>38</v>
      </c>
      <c r="D620" s="41" t="s">
        <v>490</v>
      </c>
      <c r="E620" s="42">
        <f t="shared" si="9"/>
        <v>250.22</v>
      </c>
      <c r="F620" s="42">
        <v>0</v>
      </c>
      <c r="G620" s="43">
        <v>250.22</v>
      </c>
    </row>
    <row r="621" spans="1:7" ht="19.5" customHeight="1">
      <c r="A621" s="41" t="s">
        <v>491</v>
      </c>
      <c r="B621" s="79" t="s">
        <v>93</v>
      </c>
      <c r="C621" s="83" t="s">
        <v>199</v>
      </c>
      <c r="D621" s="41" t="s">
        <v>492</v>
      </c>
      <c r="E621" s="42">
        <f t="shared" si="9"/>
        <v>13</v>
      </c>
      <c r="F621" s="42">
        <v>0</v>
      </c>
      <c r="G621" s="43">
        <v>13</v>
      </c>
    </row>
    <row r="622" spans="1:7" ht="19.5" customHeight="1">
      <c r="A622" s="41" t="s">
        <v>491</v>
      </c>
      <c r="B622" s="79" t="s">
        <v>92</v>
      </c>
      <c r="C622" s="83" t="s">
        <v>199</v>
      </c>
      <c r="D622" s="41" t="s">
        <v>494</v>
      </c>
      <c r="E622" s="42">
        <f t="shared" si="9"/>
        <v>1.7</v>
      </c>
      <c r="F622" s="42">
        <v>0</v>
      </c>
      <c r="G622" s="43">
        <v>1.7</v>
      </c>
    </row>
    <row r="623" spans="1:7" ht="19.5" customHeight="1">
      <c r="A623" s="41" t="s">
        <v>491</v>
      </c>
      <c r="B623" s="79" t="s">
        <v>145</v>
      </c>
      <c r="C623" s="83" t="s">
        <v>199</v>
      </c>
      <c r="D623" s="41" t="s">
        <v>495</v>
      </c>
      <c r="E623" s="42">
        <f t="shared" si="9"/>
        <v>8</v>
      </c>
      <c r="F623" s="42">
        <v>0</v>
      </c>
      <c r="G623" s="43">
        <v>8</v>
      </c>
    </row>
    <row r="624" spans="1:7" ht="19.5" customHeight="1">
      <c r="A624" s="41" t="s">
        <v>491</v>
      </c>
      <c r="B624" s="79" t="s">
        <v>328</v>
      </c>
      <c r="C624" s="83" t="s">
        <v>199</v>
      </c>
      <c r="D624" s="41" t="s">
        <v>496</v>
      </c>
      <c r="E624" s="42">
        <f t="shared" si="9"/>
        <v>21</v>
      </c>
      <c r="F624" s="42">
        <v>0</v>
      </c>
      <c r="G624" s="43">
        <v>21</v>
      </c>
    </row>
    <row r="625" spans="1:7" ht="19.5" customHeight="1">
      <c r="A625" s="41" t="s">
        <v>491</v>
      </c>
      <c r="B625" s="79" t="s">
        <v>131</v>
      </c>
      <c r="C625" s="83" t="s">
        <v>199</v>
      </c>
      <c r="D625" s="41" t="s">
        <v>514</v>
      </c>
      <c r="E625" s="42">
        <f t="shared" si="9"/>
        <v>2.4</v>
      </c>
      <c r="F625" s="42">
        <v>0</v>
      </c>
      <c r="G625" s="43">
        <v>2.4</v>
      </c>
    </row>
    <row r="626" spans="1:7" ht="19.5" customHeight="1">
      <c r="A626" s="41" t="s">
        <v>491</v>
      </c>
      <c r="B626" s="79" t="s">
        <v>97</v>
      </c>
      <c r="C626" s="83" t="s">
        <v>199</v>
      </c>
      <c r="D626" s="41" t="s">
        <v>497</v>
      </c>
      <c r="E626" s="42">
        <f t="shared" si="9"/>
        <v>75</v>
      </c>
      <c r="F626" s="42">
        <v>0</v>
      </c>
      <c r="G626" s="43">
        <v>75</v>
      </c>
    </row>
    <row r="627" spans="1:7" ht="19.5" customHeight="1">
      <c r="A627" s="41" t="s">
        <v>491</v>
      </c>
      <c r="B627" s="79" t="s">
        <v>159</v>
      </c>
      <c r="C627" s="83" t="s">
        <v>199</v>
      </c>
      <c r="D627" s="41" t="s">
        <v>499</v>
      </c>
      <c r="E627" s="42">
        <f t="shared" si="9"/>
        <v>16.8</v>
      </c>
      <c r="F627" s="42">
        <v>0</v>
      </c>
      <c r="G627" s="43">
        <v>16.8</v>
      </c>
    </row>
    <row r="628" spans="1:7" ht="19.5" customHeight="1">
      <c r="A628" s="41" t="s">
        <v>491</v>
      </c>
      <c r="B628" s="79" t="s">
        <v>118</v>
      </c>
      <c r="C628" s="83" t="s">
        <v>199</v>
      </c>
      <c r="D628" s="41" t="s">
        <v>325</v>
      </c>
      <c r="E628" s="42">
        <f t="shared" si="9"/>
        <v>5</v>
      </c>
      <c r="F628" s="42">
        <v>0</v>
      </c>
      <c r="G628" s="43">
        <v>5</v>
      </c>
    </row>
    <row r="629" spans="1:7" ht="19.5" customHeight="1">
      <c r="A629" s="41" t="s">
        <v>491</v>
      </c>
      <c r="B629" s="79" t="s">
        <v>151</v>
      </c>
      <c r="C629" s="83" t="s">
        <v>199</v>
      </c>
      <c r="D629" s="41" t="s">
        <v>327</v>
      </c>
      <c r="E629" s="42">
        <f t="shared" si="9"/>
        <v>0.8</v>
      </c>
      <c r="F629" s="42">
        <v>0</v>
      </c>
      <c r="G629" s="43">
        <v>0.8</v>
      </c>
    </row>
    <row r="630" spans="1:7" ht="19.5" customHeight="1">
      <c r="A630" s="41" t="s">
        <v>491</v>
      </c>
      <c r="B630" s="79" t="s">
        <v>515</v>
      </c>
      <c r="C630" s="83" t="s">
        <v>199</v>
      </c>
      <c r="D630" s="41" t="s">
        <v>516</v>
      </c>
      <c r="E630" s="42">
        <f t="shared" si="9"/>
        <v>10</v>
      </c>
      <c r="F630" s="42">
        <v>0</v>
      </c>
      <c r="G630" s="43">
        <v>10</v>
      </c>
    </row>
    <row r="631" spans="1:7" ht="19.5" customHeight="1">
      <c r="A631" s="41" t="s">
        <v>491</v>
      </c>
      <c r="B631" s="79" t="s">
        <v>517</v>
      </c>
      <c r="C631" s="83" t="s">
        <v>199</v>
      </c>
      <c r="D631" s="41" t="s">
        <v>326</v>
      </c>
      <c r="E631" s="42">
        <f t="shared" si="9"/>
        <v>5</v>
      </c>
      <c r="F631" s="42">
        <v>0</v>
      </c>
      <c r="G631" s="43">
        <v>5</v>
      </c>
    </row>
    <row r="632" spans="1:7" ht="19.5" customHeight="1">
      <c r="A632" s="41" t="s">
        <v>491</v>
      </c>
      <c r="B632" s="79" t="s">
        <v>501</v>
      </c>
      <c r="C632" s="83" t="s">
        <v>199</v>
      </c>
      <c r="D632" s="41" t="s">
        <v>502</v>
      </c>
      <c r="E632" s="42">
        <f t="shared" si="9"/>
        <v>28.08</v>
      </c>
      <c r="F632" s="42">
        <v>0</v>
      </c>
      <c r="G632" s="43">
        <v>28.08</v>
      </c>
    </row>
    <row r="633" spans="1:7" ht="19.5" customHeight="1">
      <c r="A633" s="41" t="s">
        <v>491</v>
      </c>
      <c r="B633" s="79" t="s">
        <v>503</v>
      </c>
      <c r="C633" s="83" t="s">
        <v>199</v>
      </c>
      <c r="D633" s="41" t="s">
        <v>504</v>
      </c>
      <c r="E633" s="42">
        <f t="shared" si="9"/>
        <v>12.14</v>
      </c>
      <c r="F633" s="42">
        <v>0</v>
      </c>
      <c r="G633" s="43">
        <v>12.14</v>
      </c>
    </row>
    <row r="634" spans="1:7" ht="19.5" customHeight="1">
      <c r="A634" s="41" t="s">
        <v>491</v>
      </c>
      <c r="B634" s="79" t="s">
        <v>505</v>
      </c>
      <c r="C634" s="83" t="s">
        <v>199</v>
      </c>
      <c r="D634" s="41" t="s">
        <v>330</v>
      </c>
      <c r="E634" s="42">
        <f t="shared" si="9"/>
        <v>25.3</v>
      </c>
      <c r="F634" s="42">
        <v>0</v>
      </c>
      <c r="G634" s="43">
        <v>25.3</v>
      </c>
    </row>
    <row r="635" spans="1:7" ht="19.5" customHeight="1">
      <c r="A635" s="41" t="s">
        <v>491</v>
      </c>
      <c r="B635" s="79" t="s">
        <v>85</v>
      </c>
      <c r="C635" s="83" t="s">
        <v>199</v>
      </c>
      <c r="D635" s="41" t="s">
        <v>332</v>
      </c>
      <c r="E635" s="42">
        <f t="shared" si="9"/>
        <v>26</v>
      </c>
      <c r="F635" s="42">
        <v>0</v>
      </c>
      <c r="G635" s="43">
        <v>26</v>
      </c>
    </row>
    <row r="636" spans="1:7" ht="19.5" customHeight="1">
      <c r="A636" s="41" t="s">
        <v>38</v>
      </c>
      <c r="B636" s="79" t="s">
        <v>38</v>
      </c>
      <c r="C636" s="83" t="s">
        <v>38</v>
      </c>
      <c r="D636" s="41" t="s">
        <v>339</v>
      </c>
      <c r="E636" s="42">
        <f t="shared" si="9"/>
        <v>29.88</v>
      </c>
      <c r="F636" s="42">
        <v>29.88</v>
      </c>
      <c r="G636" s="43">
        <v>0</v>
      </c>
    </row>
    <row r="637" spans="1:7" ht="19.5" customHeight="1">
      <c r="A637" s="41" t="s">
        <v>508</v>
      </c>
      <c r="B637" s="79" t="s">
        <v>92</v>
      </c>
      <c r="C637" s="83" t="s">
        <v>199</v>
      </c>
      <c r="D637" s="41" t="s">
        <v>518</v>
      </c>
      <c r="E637" s="42">
        <f t="shared" si="9"/>
        <v>12.53</v>
      </c>
      <c r="F637" s="42">
        <v>12.53</v>
      </c>
      <c r="G637" s="43">
        <v>0</v>
      </c>
    </row>
    <row r="638" spans="1:7" ht="19.5" customHeight="1">
      <c r="A638" s="41" t="s">
        <v>508</v>
      </c>
      <c r="B638" s="79" t="s">
        <v>131</v>
      </c>
      <c r="C638" s="83" t="s">
        <v>199</v>
      </c>
      <c r="D638" s="41" t="s">
        <v>510</v>
      </c>
      <c r="E638" s="42">
        <f t="shared" si="9"/>
        <v>0.06</v>
      </c>
      <c r="F638" s="42">
        <v>0.06</v>
      </c>
      <c r="G638" s="43">
        <v>0</v>
      </c>
    </row>
    <row r="639" spans="1:7" ht="19.5" customHeight="1">
      <c r="A639" s="41" t="s">
        <v>508</v>
      </c>
      <c r="B639" s="79" t="s">
        <v>85</v>
      </c>
      <c r="C639" s="83" t="s">
        <v>199</v>
      </c>
      <c r="D639" s="41" t="s">
        <v>511</v>
      </c>
      <c r="E639" s="42">
        <f t="shared" si="9"/>
        <v>17.29</v>
      </c>
      <c r="F639" s="42">
        <v>17.29</v>
      </c>
      <c r="G639" s="43">
        <v>0</v>
      </c>
    </row>
    <row r="640" spans="1:7" ht="19.5" customHeight="1">
      <c r="A640" s="41" t="s">
        <v>38</v>
      </c>
      <c r="B640" s="79" t="s">
        <v>38</v>
      </c>
      <c r="C640" s="83" t="s">
        <v>38</v>
      </c>
      <c r="D640" s="41" t="s">
        <v>200</v>
      </c>
      <c r="E640" s="42">
        <f t="shared" si="9"/>
        <v>1268.19</v>
      </c>
      <c r="F640" s="42">
        <v>1022.94</v>
      </c>
      <c r="G640" s="43">
        <v>245.25</v>
      </c>
    </row>
    <row r="641" spans="1:7" ht="19.5" customHeight="1">
      <c r="A641" s="41" t="s">
        <v>38</v>
      </c>
      <c r="B641" s="79" t="s">
        <v>38</v>
      </c>
      <c r="C641" s="83" t="s">
        <v>38</v>
      </c>
      <c r="D641" s="41" t="s">
        <v>482</v>
      </c>
      <c r="E641" s="42">
        <f t="shared" si="9"/>
        <v>1010.63</v>
      </c>
      <c r="F641" s="42">
        <v>1010.63</v>
      </c>
      <c r="G641" s="43">
        <v>0</v>
      </c>
    </row>
    <row r="642" spans="1:7" ht="19.5" customHeight="1">
      <c r="A642" s="41" t="s">
        <v>483</v>
      </c>
      <c r="B642" s="79" t="s">
        <v>93</v>
      </c>
      <c r="C642" s="83" t="s">
        <v>201</v>
      </c>
      <c r="D642" s="41" t="s">
        <v>484</v>
      </c>
      <c r="E642" s="42">
        <f t="shared" si="9"/>
        <v>333.68</v>
      </c>
      <c r="F642" s="42">
        <v>333.68</v>
      </c>
      <c r="G642" s="43">
        <v>0</v>
      </c>
    </row>
    <row r="643" spans="1:7" ht="19.5" customHeight="1">
      <c r="A643" s="41" t="s">
        <v>483</v>
      </c>
      <c r="B643" s="79" t="s">
        <v>102</v>
      </c>
      <c r="C643" s="83" t="s">
        <v>201</v>
      </c>
      <c r="D643" s="41" t="s">
        <v>485</v>
      </c>
      <c r="E643" s="42">
        <f t="shared" si="9"/>
        <v>14.92</v>
      </c>
      <c r="F643" s="42">
        <v>14.92</v>
      </c>
      <c r="G643" s="43">
        <v>0</v>
      </c>
    </row>
    <row r="644" spans="1:7" ht="19.5" customHeight="1">
      <c r="A644" s="41" t="s">
        <v>483</v>
      </c>
      <c r="B644" s="79" t="s">
        <v>328</v>
      </c>
      <c r="C644" s="83" t="s">
        <v>201</v>
      </c>
      <c r="D644" s="41" t="s">
        <v>519</v>
      </c>
      <c r="E644" s="42">
        <f t="shared" si="9"/>
        <v>326.21</v>
      </c>
      <c r="F644" s="42">
        <v>326.21</v>
      </c>
      <c r="G644" s="43">
        <v>0</v>
      </c>
    </row>
    <row r="645" spans="1:7" ht="19.5" customHeight="1">
      <c r="A645" s="41" t="s">
        <v>483</v>
      </c>
      <c r="B645" s="79" t="s">
        <v>89</v>
      </c>
      <c r="C645" s="83" t="s">
        <v>201</v>
      </c>
      <c r="D645" s="41" t="s">
        <v>487</v>
      </c>
      <c r="E645" s="42">
        <f t="shared" si="9"/>
        <v>104.28</v>
      </c>
      <c r="F645" s="42">
        <v>104.28</v>
      </c>
      <c r="G645" s="43">
        <v>0</v>
      </c>
    </row>
    <row r="646" spans="1:7" ht="19.5" customHeight="1">
      <c r="A646" s="41" t="s">
        <v>483</v>
      </c>
      <c r="B646" s="79" t="s">
        <v>131</v>
      </c>
      <c r="C646" s="83" t="s">
        <v>201</v>
      </c>
      <c r="D646" s="41" t="s">
        <v>521</v>
      </c>
      <c r="E646" s="42">
        <f t="shared" si="9"/>
        <v>53.92</v>
      </c>
      <c r="F646" s="42">
        <v>53.92</v>
      </c>
      <c r="G646" s="43">
        <v>0</v>
      </c>
    </row>
    <row r="647" spans="1:7" ht="19.5" customHeight="1">
      <c r="A647" s="41" t="s">
        <v>483</v>
      </c>
      <c r="B647" s="79" t="s">
        <v>123</v>
      </c>
      <c r="C647" s="83" t="s">
        <v>201</v>
      </c>
      <c r="D647" s="41" t="s">
        <v>488</v>
      </c>
      <c r="E647" s="42">
        <f aca="true" t="shared" si="10" ref="E647:E710">SUM(F647:G647)</f>
        <v>56</v>
      </c>
      <c r="F647" s="42">
        <v>56</v>
      </c>
      <c r="G647" s="43">
        <v>0</v>
      </c>
    </row>
    <row r="648" spans="1:7" ht="19.5" customHeight="1">
      <c r="A648" s="41" t="s">
        <v>483</v>
      </c>
      <c r="B648" s="79" t="s">
        <v>157</v>
      </c>
      <c r="C648" s="83" t="s">
        <v>201</v>
      </c>
      <c r="D648" s="41" t="s">
        <v>520</v>
      </c>
      <c r="E648" s="42">
        <f t="shared" si="10"/>
        <v>6.87</v>
      </c>
      <c r="F648" s="42">
        <v>6.87</v>
      </c>
      <c r="G648" s="43">
        <v>0</v>
      </c>
    </row>
    <row r="649" spans="1:7" ht="19.5" customHeight="1">
      <c r="A649" s="41" t="s">
        <v>483</v>
      </c>
      <c r="B649" s="79" t="s">
        <v>159</v>
      </c>
      <c r="C649" s="83" t="s">
        <v>201</v>
      </c>
      <c r="D649" s="41" t="s">
        <v>319</v>
      </c>
      <c r="E649" s="42">
        <f t="shared" si="10"/>
        <v>92.83</v>
      </c>
      <c r="F649" s="42">
        <v>92.83</v>
      </c>
      <c r="G649" s="43">
        <v>0</v>
      </c>
    </row>
    <row r="650" spans="1:7" ht="19.5" customHeight="1">
      <c r="A650" s="41" t="s">
        <v>483</v>
      </c>
      <c r="B650" s="79" t="s">
        <v>85</v>
      </c>
      <c r="C650" s="83" t="s">
        <v>201</v>
      </c>
      <c r="D650" s="41" t="s">
        <v>320</v>
      </c>
      <c r="E650" s="42">
        <f t="shared" si="10"/>
        <v>21.92</v>
      </c>
      <c r="F650" s="42">
        <v>21.92</v>
      </c>
      <c r="G650" s="43">
        <v>0</v>
      </c>
    </row>
    <row r="651" spans="1:7" ht="19.5" customHeight="1">
      <c r="A651" s="41" t="s">
        <v>38</v>
      </c>
      <c r="B651" s="79" t="s">
        <v>38</v>
      </c>
      <c r="C651" s="83" t="s">
        <v>38</v>
      </c>
      <c r="D651" s="41" t="s">
        <v>490</v>
      </c>
      <c r="E651" s="42">
        <f t="shared" si="10"/>
        <v>245.25</v>
      </c>
      <c r="F651" s="42">
        <v>0</v>
      </c>
      <c r="G651" s="43">
        <v>245.25</v>
      </c>
    </row>
    <row r="652" spans="1:7" ht="19.5" customHeight="1">
      <c r="A652" s="41" t="s">
        <v>491</v>
      </c>
      <c r="B652" s="79" t="s">
        <v>93</v>
      </c>
      <c r="C652" s="83" t="s">
        <v>201</v>
      </c>
      <c r="D652" s="41" t="s">
        <v>492</v>
      </c>
      <c r="E652" s="42">
        <f t="shared" si="10"/>
        <v>15</v>
      </c>
      <c r="F652" s="42">
        <v>0</v>
      </c>
      <c r="G652" s="43">
        <v>15</v>
      </c>
    </row>
    <row r="653" spans="1:7" ht="19.5" customHeight="1">
      <c r="A653" s="41" t="s">
        <v>491</v>
      </c>
      <c r="B653" s="79" t="s">
        <v>102</v>
      </c>
      <c r="C653" s="83" t="s">
        <v>201</v>
      </c>
      <c r="D653" s="41" t="s">
        <v>512</v>
      </c>
      <c r="E653" s="42">
        <f t="shared" si="10"/>
        <v>2</v>
      </c>
      <c r="F653" s="42">
        <v>0</v>
      </c>
      <c r="G653" s="43">
        <v>2</v>
      </c>
    </row>
    <row r="654" spans="1:7" ht="19.5" customHeight="1">
      <c r="A654" s="41" t="s">
        <v>491</v>
      </c>
      <c r="B654" s="79" t="s">
        <v>92</v>
      </c>
      <c r="C654" s="83" t="s">
        <v>201</v>
      </c>
      <c r="D654" s="41" t="s">
        <v>494</v>
      </c>
      <c r="E654" s="42">
        <f t="shared" si="10"/>
        <v>3</v>
      </c>
      <c r="F654" s="42">
        <v>0</v>
      </c>
      <c r="G654" s="43">
        <v>3</v>
      </c>
    </row>
    <row r="655" spans="1:7" ht="19.5" customHeight="1">
      <c r="A655" s="41" t="s">
        <v>491</v>
      </c>
      <c r="B655" s="79" t="s">
        <v>145</v>
      </c>
      <c r="C655" s="83" t="s">
        <v>201</v>
      </c>
      <c r="D655" s="41" t="s">
        <v>495</v>
      </c>
      <c r="E655" s="42">
        <f t="shared" si="10"/>
        <v>14</v>
      </c>
      <c r="F655" s="42">
        <v>0</v>
      </c>
      <c r="G655" s="43">
        <v>14</v>
      </c>
    </row>
    <row r="656" spans="1:7" ht="19.5" customHeight="1">
      <c r="A656" s="41" t="s">
        <v>491</v>
      </c>
      <c r="B656" s="79" t="s">
        <v>328</v>
      </c>
      <c r="C656" s="83" t="s">
        <v>201</v>
      </c>
      <c r="D656" s="41" t="s">
        <v>496</v>
      </c>
      <c r="E656" s="42">
        <f t="shared" si="10"/>
        <v>0.97</v>
      </c>
      <c r="F656" s="42">
        <v>0</v>
      </c>
      <c r="G656" s="43">
        <v>0.97</v>
      </c>
    </row>
    <row r="657" spans="1:7" ht="19.5" customHeight="1">
      <c r="A657" s="41" t="s">
        <v>491</v>
      </c>
      <c r="B657" s="79" t="s">
        <v>131</v>
      </c>
      <c r="C657" s="83" t="s">
        <v>201</v>
      </c>
      <c r="D657" s="41" t="s">
        <v>514</v>
      </c>
      <c r="E657" s="42">
        <f t="shared" si="10"/>
        <v>33.79</v>
      </c>
      <c r="F657" s="42">
        <v>0</v>
      </c>
      <c r="G657" s="43">
        <v>33.79</v>
      </c>
    </row>
    <row r="658" spans="1:7" ht="19.5" customHeight="1">
      <c r="A658" s="41" t="s">
        <v>491</v>
      </c>
      <c r="B658" s="79" t="s">
        <v>97</v>
      </c>
      <c r="C658" s="83" t="s">
        <v>201</v>
      </c>
      <c r="D658" s="41" t="s">
        <v>497</v>
      </c>
      <c r="E658" s="42">
        <f t="shared" si="10"/>
        <v>63.71</v>
      </c>
      <c r="F658" s="42">
        <v>0</v>
      </c>
      <c r="G658" s="43">
        <v>63.71</v>
      </c>
    </row>
    <row r="659" spans="1:7" ht="19.5" customHeight="1">
      <c r="A659" s="41" t="s">
        <v>491</v>
      </c>
      <c r="B659" s="79" t="s">
        <v>159</v>
      </c>
      <c r="C659" s="83" t="s">
        <v>201</v>
      </c>
      <c r="D659" s="41" t="s">
        <v>499</v>
      </c>
      <c r="E659" s="42">
        <f t="shared" si="10"/>
        <v>6</v>
      </c>
      <c r="F659" s="42">
        <v>0</v>
      </c>
      <c r="G659" s="43">
        <v>6</v>
      </c>
    </row>
    <row r="660" spans="1:7" ht="19.5" customHeight="1">
      <c r="A660" s="41" t="s">
        <v>491</v>
      </c>
      <c r="B660" s="79" t="s">
        <v>500</v>
      </c>
      <c r="C660" s="83" t="s">
        <v>201</v>
      </c>
      <c r="D660" s="41" t="s">
        <v>324</v>
      </c>
      <c r="E660" s="42">
        <f t="shared" si="10"/>
        <v>4.5</v>
      </c>
      <c r="F660" s="42">
        <v>0</v>
      </c>
      <c r="G660" s="43">
        <v>4.5</v>
      </c>
    </row>
    <row r="661" spans="1:7" ht="19.5" customHeight="1">
      <c r="A661" s="41" t="s">
        <v>491</v>
      </c>
      <c r="B661" s="79" t="s">
        <v>118</v>
      </c>
      <c r="C661" s="83" t="s">
        <v>201</v>
      </c>
      <c r="D661" s="41" t="s">
        <v>325</v>
      </c>
      <c r="E661" s="42">
        <f t="shared" si="10"/>
        <v>15.6</v>
      </c>
      <c r="F661" s="42">
        <v>0</v>
      </c>
      <c r="G661" s="43">
        <v>15.6</v>
      </c>
    </row>
    <row r="662" spans="1:7" ht="19.5" customHeight="1">
      <c r="A662" s="41" t="s">
        <v>491</v>
      </c>
      <c r="B662" s="79" t="s">
        <v>151</v>
      </c>
      <c r="C662" s="83" t="s">
        <v>201</v>
      </c>
      <c r="D662" s="41" t="s">
        <v>327</v>
      </c>
      <c r="E662" s="42">
        <f t="shared" si="10"/>
        <v>0.25</v>
      </c>
      <c r="F662" s="42">
        <v>0</v>
      </c>
      <c r="G662" s="43">
        <v>0.25</v>
      </c>
    </row>
    <row r="663" spans="1:7" ht="19.5" customHeight="1">
      <c r="A663" s="41" t="s">
        <v>491</v>
      </c>
      <c r="B663" s="79" t="s">
        <v>515</v>
      </c>
      <c r="C663" s="83" t="s">
        <v>201</v>
      </c>
      <c r="D663" s="41" t="s">
        <v>516</v>
      </c>
      <c r="E663" s="42">
        <f t="shared" si="10"/>
        <v>18.96</v>
      </c>
      <c r="F663" s="42">
        <v>0</v>
      </c>
      <c r="G663" s="43">
        <v>18.96</v>
      </c>
    </row>
    <row r="664" spans="1:7" ht="19.5" customHeight="1">
      <c r="A664" s="41" t="s">
        <v>491</v>
      </c>
      <c r="B664" s="79" t="s">
        <v>517</v>
      </c>
      <c r="C664" s="83" t="s">
        <v>201</v>
      </c>
      <c r="D664" s="41" t="s">
        <v>326</v>
      </c>
      <c r="E664" s="42">
        <f t="shared" si="10"/>
        <v>2</v>
      </c>
      <c r="F664" s="42">
        <v>0</v>
      </c>
      <c r="G664" s="43">
        <v>2</v>
      </c>
    </row>
    <row r="665" spans="1:7" ht="19.5" customHeight="1">
      <c r="A665" s="41" t="s">
        <v>491</v>
      </c>
      <c r="B665" s="79" t="s">
        <v>501</v>
      </c>
      <c r="C665" s="83" t="s">
        <v>201</v>
      </c>
      <c r="D665" s="41" t="s">
        <v>502</v>
      </c>
      <c r="E665" s="42">
        <f t="shared" si="10"/>
        <v>26.48</v>
      </c>
      <c r="F665" s="42">
        <v>0</v>
      </c>
      <c r="G665" s="43">
        <v>26.48</v>
      </c>
    </row>
    <row r="666" spans="1:7" ht="19.5" customHeight="1">
      <c r="A666" s="41" t="s">
        <v>491</v>
      </c>
      <c r="B666" s="79" t="s">
        <v>503</v>
      </c>
      <c r="C666" s="83" t="s">
        <v>201</v>
      </c>
      <c r="D666" s="41" t="s">
        <v>504</v>
      </c>
      <c r="E666" s="42">
        <f t="shared" si="10"/>
        <v>9.82</v>
      </c>
      <c r="F666" s="42">
        <v>0</v>
      </c>
      <c r="G666" s="43">
        <v>9.82</v>
      </c>
    </row>
    <row r="667" spans="1:7" ht="19.5" customHeight="1">
      <c r="A667" s="41" t="s">
        <v>491</v>
      </c>
      <c r="B667" s="79" t="s">
        <v>505</v>
      </c>
      <c r="C667" s="83" t="s">
        <v>201</v>
      </c>
      <c r="D667" s="41" t="s">
        <v>330</v>
      </c>
      <c r="E667" s="42">
        <f t="shared" si="10"/>
        <v>16.49</v>
      </c>
      <c r="F667" s="42">
        <v>0</v>
      </c>
      <c r="G667" s="43">
        <v>16.49</v>
      </c>
    </row>
    <row r="668" spans="1:7" ht="19.5" customHeight="1">
      <c r="A668" s="41" t="s">
        <v>491</v>
      </c>
      <c r="B668" s="79" t="s">
        <v>85</v>
      </c>
      <c r="C668" s="83" t="s">
        <v>201</v>
      </c>
      <c r="D668" s="41" t="s">
        <v>332</v>
      </c>
      <c r="E668" s="42">
        <f t="shared" si="10"/>
        <v>12.68</v>
      </c>
      <c r="F668" s="42">
        <v>0</v>
      </c>
      <c r="G668" s="43">
        <v>12.68</v>
      </c>
    </row>
    <row r="669" spans="1:7" ht="19.5" customHeight="1">
      <c r="A669" s="41" t="s">
        <v>38</v>
      </c>
      <c r="B669" s="79" t="s">
        <v>38</v>
      </c>
      <c r="C669" s="83" t="s">
        <v>38</v>
      </c>
      <c r="D669" s="41" t="s">
        <v>339</v>
      </c>
      <c r="E669" s="42">
        <f t="shared" si="10"/>
        <v>12.31</v>
      </c>
      <c r="F669" s="42">
        <v>12.31</v>
      </c>
      <c r="G669" s="43">
        <v>0</v>
      </c>
    </row>
    <row r="670" spans="1:7" ht="19.5" customHeight="1">
      <c r="A670" s="41" t="s">
        <v>508</v>
      </c>
      <c r="B670" s="79" t="s">
        <v>92</v>
      </c>
      <c r="C670" s="83" t="s">
        <v>201</v>
      </c>
      <c r="D670" s="41" t="s">
        <v>518</v>
      </c>
      <c r="E670" s="42">
        <f t="shared" si="10"/>
        <v>12.25</v>
      </c>
      <c r="F670" s="42">
        <v>12.25</v>
      </c>
      <c r="G670" s="43">
        <v>0</v>
      </c>
    </row>
    <row r="671" spans="1:7" ht="19.5" customHeight="1">
      <c r="A671" s="41" t="s">
        <v>508</v>
      </c>
      <c r="B671" s="79" t="s">
        <v>131</v>
      </c>
      <c r="C671" s="83" t="s">
        <v>201</v>
      </c>
      <c r="D671" s="41" t="s">
        <v>510</v>
      </c>
      <c r="E671" s="42">
        <f t="shared" si="10"/>
        <v>0.06</v>
      </c>
      <c r="F671" s="42">
        <v>0.06</v>
      </c>
      <c r="G671" s="43">
        <v>0</v>
      </c>
    </row>
    <row r="672" spans="1:7" ht="19.5" customHeight="1">
      <c r="A672" s="41" t="s">
        <v>38</v>
      </c>
      <c r="B672" s="79" t="s">
        <v>38</v>
      </c>
      <c r="C672" s="83" t="s">
        <v>38</v>
      </c>
      <c r="D672" s="41" t="s">
        <v>202</v>
      </c>
      <c r="E672" s="42">
        <f t="shared" si="10"/>
        <v>534.87</v>
      </c>
      <c r="F672" s="42">
        <v>398.26</v>
      </c>
      <c r="G672" s="43">
        <v>136.61</v>
      </c>
    </row>
    <row r="673" spans="1:7" ht="19.5" customHeight="1">
      <c r="A673" s="41" t="s">
        <v>38</v>
      </c>
      <c r="B673" s="79" t="s">
        <v>38</v>
      </c>
      <c r="C673" s="83" t="s">
        <v>38</v>
      </c>
      <c r="D673" s="41" t="s">
        <v>482</v>
      </c>
      <c r="E673" s="42">
        <f t="shared" si="10"/>
        <v>398.25</v>
      </c>
      <c r="F673" s="42">
        <v>398.25</v>
      </c>
      <c r="G673" s="43">
        <v>0</v>
      </c>
    </row>
    <row r="674" spans="1:7" ht="19.5" customHeight="1">
      <c r="A674" s="41" t="s">
        <v>483</v>
      </c>
      <c r="B674" s="79" t="s">
        <v>93</v>
      </c>
      <c r="C674" s="83" t="s">
        <v>203</v>
      </c>
      <c r="D674" s="41" t="s">
        <v>484</v>
      </c>
      <c r="E674" s="42">
        <f t="shared" si="10"/>
        <v>141.31</v>
      </c>
      <c r="F674" s="42">
        <v>141.31</v>
      </c>
      <c r="G674" s="43">
        <v>0</v>
      </c>
    </row>
    <row r="675" spans="1:7" ht="19.5" customHeight="1">
      <c r="A675" s="41" t="s">
        <v>483</v>
      </c>
      <c r="B675" s="79" t="s">
        <v>102</v>
      </c>
      <c r="C675" s="83" t="s">
        <v>203</v>
      </c>
      <c r="D675" s="41" t="s">
        <v>485</v>
      </c>
      <c r="E675" s="42">
        <f t="shared" si="10"/>
        <v>8.07</v>
      </c>
      <c r="F675" s="42">
        <v>8.07</v>
      </c>
      <c r="G675" s="43">
        <v>0</v>
      </c>
    </row>
    <row r="676" spans="1:7" ht="19.5" customHeight="1">
      <c r="A676" s="41" t="s">
        <v>483</v>
      </c>
      <c r="B676" s="79" t="s">
        <v>328</v>
      </c>
      <c r="C676" s="83" t="s">
        <v>203</v>
      </c>
      <c r="D676" s="41" t="s">
        <v>519</v>
      </c>
      <c r="E676" s="42">
        <f t="shared" si="10"/>
        <v>125.06</v>
      </c>
      <c r="F676" s="42">
        <v>125.06</v>
      </c>
      <c r="G676" s="43">
        <v>0</v>
      </c>
    </row>
    <row r="677" spans="1:7" ht="19.5" customHeight="1">
      <c r="A677" s="41" t="s">
        <v>483</v>
      </c>
      <c r="B677" s="79" t="s">
        <v>89</v>
      </c>
      <c r="C677" s="83" t="s">
        <v>203</v>
      </c>
      <c r="D677" s="41" t="s">
        <v>487</v>
      </c>
      <c r="E677" s="42">
        <f t="shared" si="10"/>
        <v>42</v>
      </c>
      <c r="F677" s="42">
        <v>42</v>
      </c>
      <c r="G677" s="43">
        <v>0</v>
      </c>
    </row>
    <row r="678" spans="1:7" ht="19.5" customHeight="1">
      <c r="A678" s="41" t="s">
        <v>483</v>
      </c>
      <c r="B678" s="79" t="s">
        <v>131</v>
      </c>
      <c r="C678" s="83" t="s">
        <v>203</v>
      </c>
      <c r="D678" s="41" t="s">
        <v>521</v>
      </c>
      <c r="E678" s="42">
        <f t="shared" si="10"/>
        <v>22.49</v>
      </c>
      <c r="F678" s="42">
        <v>22.49</v>
      </c>
      <c r="G678" s="43">
        <v>0</v>
      </c>
    </row>
    <row r="679" spans="1:7" ht="19.5" customHeight="1">
      <c r="A679" s="41" t="s">
        <v>483</v>
      </c>
      <c r="B679" s="79" t="s">
        <v>123</v>
      </c>
      <c r="C679" s="83" t="s">
        <v>203</v>
      </c>
      <c r="D679" s="41" t="s">
        <v>488</v>
      </c>
      <c r="E679" s="42">
        <f t="shared" si="10"/>
        <v>21.08</v>
      </c>
      <c r="F679" s="42">
        <v>21.08</v>
      </c>
      <c r="G679" s="43">
        <v>0</v>
      </c>
    </row>
    <row r="680" spans="1:7" ht="19.5" customHeight="1">
      <c r="A680" s="41" t="s">
        <v>483</v>
      </c>
      <c r="B680" s="79" t="s">
        <v>157</v>
      </c>
      <c r="C680" s="83" t="s">
        <v>203</v>
      </c>
      <c r="D680" s="41" t="s">
        <v>520</v>
      </c>
      <c r="E680" s="42">
        <f t="shared" si="10"/>
        <v>4.5</v>
      </c>
      <c r="F680" s="42">
        <v>4.5</v>
      </c>
      <c r="G680" s="43">
        <v>0</v>
      </c>
    </row>
    <row r="681" spans="1:7" ht="19.5" customHeight="1">
      <c r="A681" s="41" t="s">
        <v>483</v>
      </c>
      <c r="B681" s="79" t="s">
        <v>159</v>
      </c>
      <c r="C681" s="83" t="s">
        <v>203</v>
      </c>
      <c r="D681" s="41" t="s">
        <v>319</v>
      </c>
      <c r="E681" s="42">
        <f t="shared" si="10"/>
        <v>33.74</v>
      </c>
      <c r="F681" s="42">
        <v>33.74</v>
      </c>
      <c r="G681" s="43">
        <v>0</v>
      </c>
    </row>
    <row r="682" spans="1:7" ht="19.5" customHeight="1">
      <c r="A682" s="41" t="s">
        <v>38</v>
      </c>
      <c r="B682" s="79" t="s">
        <v>38</v>
      </c>
      <c r="C682" s="83" t="s">
        <v>38</v>
      </c>
      <c r="D682" s="41" t="s">
        <v>490</v>
      </c>
      <c r="E682" s="42">
        <f t="shared" si="10"/>
        <v>136.61</v>
      </c>
      <c r="F682" s="42">
        <v>0</v>
      </c>
      <c r="G682" s="43">
        <v>136.61</v>
      </c>
    </row>
    <row r="683" spans="1:7" ht="19.5" customHeight="1">
      <c r="A683" s="41" t="s">
        <v>491</v>
      </c>
      <c r="B683" s="79" t="s">
        <v>93</v>
      </c>
      <c r="C683" s="83" t="s">
        <v>203</v>
      </c>
      <c r="D683" s="41" t="s">
        <v>492</v>
      </c>
      <c r="E683" s="42">
        <f t="shared" si="10"/>
        <v>10</v>
      </c>
      <c r="F683" s="42">
        <v>0</v>
      </c>
      <c r="G683" s="43">
        <v>10</v>
      </c>
    </row>
    <row r="684" spans="1:7" ht="19.5" customHeight="1">
      <c r="A684" s="41" t="s">
        <v>491</v>
      </c>
      <c r="B684" s="79" t="s">
        <v>102</v>
      </c>
      <c r="C684" s="83" t="s">
        <v>203</v>
      </c>
      <c r="D684" s="41" t="s">
        <v>512</v>
      </c>
      <c r="E684" s="42">
        <f t="shared" si="10"/>
        <v>1</v>
      </c>
      <c r="F684" s="42">
        <v>0</v>
      </c>
      <c r="G684" s="43">
        <v>1</v>
      </c>
    </row>
    <row r="685" spans="1:7" ht="19.5" customHeight="1">
      <c r="A685" s="41" t="s">
        <v>491</v>
      </c>
      <c r="B685" s="79" t="s">
        <v>92</v>
      </c>
      <c r="C685" s="83" t="s">
        <v>203</v>
      </c>
      <c r="D685" s="41" t="s">
        <v>494</v>
      </c>
      <c r="E685" s="42">
        <f t="shared" si="10"/>
        <v>1.6</v>
      </c>
      <c r="F685" s="42">
        <v>0</v>
      </c>
      <c r="G685" s="43">
        <v>1.6</v>
      </c>
    </row>
    <row r="686" spans="1:7" ht="19.5" customHeight="1">
      <c r="A686" s="41" t="s">
        <v>491</v>
      </c>
      <c r="B686" s="79" t="s">
        <v>145</v>
      </c>
      <c r="C686" s="83" t="s">
        <v>203</v>
      </c>
      <c r="D686" s="41" t="s">
        <v>495</v>
      </c>
      <c r="E686" s="42">
        <f t="shared" si="10"/>
        <v>5</v>
      </c>
      <c r="F686" s="42">
        <v>0</v>
      </c>
      <c r="G686" s="43">
        <v>5</v>
      </c>
    </row>
    <row r="687" spans="1:7" ht="19.5" customHeight="1">
      <c r="A687" s="41" t="s">
        <v>491</v>
      </c>
      <c r="B687" s="79" t="s">
        <v>328</v>
      </c>
      <c r="C687" s="83" t="s">
        <v>203</v>
      </c>
      <c r="D687" s="41" t="s">
        <v>496</v>
      </c>
      <c r="E687" s="42">
        <f t="shared" si="10"/>
        <v>4</v>
      </c>
      <c r="F687" s="42">
        <v>0</v>
      </c>
      <c r="G687" s="43">
        <v>4</v>
      </c>
    </row>
    <row r="688" spans="1:7" ht="19.5" customHeight="1">
      <c r="A688" s="41" t="s">
        <v>491</v>
      </c>
      <c r="B688" s="79" t="s">
        <v>89</v>
      </c>
      <c r="C688" s="83" t="s">
        <v>203</v>
      </c>
      <c r="D688" s="41" t="s">
        <v>525</v>
      </c>
      <c r="E688" s="42">
        <f t="shared" si="10"/>
        <v>1</v>
      </c>
      <c r="F688" s="42">
        <v>0</v>
      </c>
      <c r="G688" s="43">
        <v>1</v>
      </c>
    </row>
    <row r="689" spans="1:7" ht="19.5" customHeight="1">
      <c r="A689" s="41" t="s">
        <v>491</v>
      </c>
      <c r="B689" s="79" t="s">
        <v>131</v>
      </c>
      <c r="C689" s="83" t="s">
        <v>203</v>
      </c>
      <c r="D689" s="41" t="s">
        <v>514</v>
      </c>
      <c r="E689" s="42">
        <f t="shared" si="10"/>
        <v>23.72</v>
      </c>
      <c r="F689" s="42">
        <v>0</v>
      </c>
      <c r="G689" s="43">
        <v>23.72</v>
      </c>
    </row>
    <row r="690" spans="1:7" ht="19.5" customHeight="1">
      <c r="A690" s="41" t="s">
        <v>491</v>
      </c>
      <c r="B690" s="79" t="s">
        <v>97</v>
      </c>
      <c r="C690" s="83" t="s">
        <v>203</v>
      </c>
      <c r="D690" s="41" t="s">
        <v>497</v>
      </c>
      <c r="E690" s="42">
        <f t="shared" si="10"/>
        <v>26.87</v>
      </c>
      <c r="F690" s="42">
        <v>0</v>
      </c>
      <c r="G690" s="43">
        <v>26.87</v>
      </c>
    </row>
    <row r="691" spans="1:7" ht="19.5" customHeight="1">
      <c r="A691" s="41" t="s">
        <v>491</v>
      </c>
      <c r="B691" s="79" t="s">
        <v>159</v>
      </c>
      <c r="C691" s="83" t="s">
        <v>203</v>
      </c>
      <c r="D691" s="41" t="s">
        <v>499</v>
      </c>
      <c r="E691" s="42">
        <f t="shared" si="10"/>
        <v>35.76</v>
      </c>
      <c r="F691" s="42">
        <v>0</v>
      </c>
      <c r="G691" s="43">
        <v>35.76</v>
      </c>
    </row>
    <row r="692" spans="1:7" ht="19.5" customHeight="1">
      <c r="A692" s="41" t="s">
        <v>491</v>
      </c>
      <c r="B692" s="79" t="s">
        <v>104</v>
      </c>
      <c r="C692" s="83" t="s">
        <v>203</v>
      </c>
      <c r="D692" s="41" t="s">
        <v>522</v>
      </c>
      <c r="E692" s="42">
        <f t="shared" si="10"/>
        <v>1.2</v>
      </c>
      <c r="F692" s="42">
        <v>0</v>
      </c>
      <c r="G692" s="43">
        <v>1.2</v>
      </c>
    </row>
    <row r="693" spans="1:7" ht="19.5" customHeight="1">
      <c r="A693" s="41" t="s">
        <v>491</v>
      </c>
      <c r="B693" s="79" t="s">
        <v>118</v>
      </c>
      <c r="C693" s="83" t="s">
        <v>203</v>
      </c>
      <c r="D693" s="41" t="s">
        <v>325</v>
      </c>
      <c r="E693" s="42">
        <f t="shared" si="10"/>
        <v>5.04</v>
      </c>
      <c r="F693" s="42">
        <v>0</v>
      </c>
      <c r="G693" s="43">
        <v>5.04</v>
      </c>
    </row>
    <row r="694" spans="1:7" ht="19.5" customHeight="1">
      <c r="A694" s="41" t="s">
        <v>491</v>
      </c>
      <c r="B694" s="79" t="s">
        <v>515</v>
      </c>
      <c r="C694" s="83" t="s">
        <v>203</v>
      </c>
      <c r="D694" s="41" t="s">
        <v>516</v>
      </c>
      <c r="E694" s="42">
        <f t="shared" si="10"/>
        <v>1</v>
      </c>
      <c r="F694" s="42">
        <v>0</v>
      </c>
      <c r="G694" s="43">
        <v>1</v>
      </c>
    </row>
    <row r="695" spans="1:7" ht="19.5" customHeight="1">
      <c r="A695" s="41" t="s">
        <v>491</v>
      </c>
      <c r="B695" s="79" t="s">
        <v>501</v>
      </c>
      <c r="C695" s="83" t="s">
        <v>203</v>
      </c>
      <c r="D695" s="41" t="s">
        <v>502</v>
      </c>
      <c r="E695" s="42">
        <f t="shared" si="10"/>
        <v>5.62</v>
      </c>
      <c r="F695" s="42">
        <v>0</v>
      </c>
      <c r="G695" s="43">
        <v>5.62</v>
      </c>
    </row>
    <row r="696" spans="1:7" ht="19.5" customHeight="1">
      <c r="A696" s="41" t="s">
        <v>491</v>
      </c>
      <c r="B696" s="79" t="s">
        <v>503</v>
      </c>
      <c r="C696" s="83" t="s">
        <v>203</v>
      </c>
      <c r="D696" s="41" t="s">
        <v>504</v>
      </c>
      <c r="E696" s="42">
        <f t="shared" si="10"/>
        <v>4.14</v>
      </c>
      <c r="F696" s="42">
        <v>0</v>
      </c>
      <c r="G696" s="43">
        <v>4.14</v>
      </c>
    </row>
    <row r="697" spans="1:7" ht="19.5" customHeight="1">
      <c r="A697" s="41" t="s">
        <v>491</v>
      </c>
      <c r="B697" s="79" t="s">
        <v>505</v>
      </c>
      <c r="C697" s="83" t="s">
        <v>203</v>
      </c>
      <c r="D697" s="41" t="s">
        <v>330</v>
      </c>
      <c r="E697" s="42">
        <f t="shared" si="10"/>
        <v>7.76</v>
      </c>
      <c r="F697" s="42">
        <v>0</v>
      </c>
      <c r="G697" s="43">
        <v>7.76</v>
      </c>
    </row>
    <row r="698" spans="1:7" ht="19.5" customHeight="1">
      <c r="A698" s="41" t="s">
        <v>491</v>
      </c>
      <c r="B698" s="79" t="s">
        <v>85</v>
      </c>
      <c r="C698" s="83" t="s">
        <v>203</v>
      </c>
      <c r="D698" s="41" t="s">
        <v>332</v>
      </c>
      <c r="E698" s="42">
        <f t="shared" si="10"/>
        <v>2.9</v>
      </c>
      <c r="F698" s="42">
        <v>0</v>
      </c>
      <c r="G698" s="43">
        <v>2.9</v>
      </c>
    </row>
    <row r="699" spans="1:7" ht="19.5" customHeight="1">
      <c r="A699" s="41" t="s">
        <v>38</v>
      </c>
      <c r="B699" s="79" t="s">
        <v>38</v>
      </c>
      <c r="C699" s="83" t="s">
        <v>38</v>
      </c>
      <c r="D699" s="41" t="s">
        <v>339</v>
      </c>
      <c r="E699" s="42">
        <f t="shared" si="10"/>
        <v>0.01</v>
      </c>
      <c r="F699" s="42">
        <v>0.01</v>
      </c>
      <c r="G699" s="43">
        <v>0</v>
      </c>
    </row>
    <row r="700" spans="1:7" ht="19.5" customHeight="1">
      <c r="A700" s="41" t="s">
        <v>508</v>
      </c>
      <c r="B700" s="79" t="s">
        <v>131</v>
      </c>
      <c r="C700" s="83" t="s">
        <v>203</v>
      </c>
      <c r="D700" s="41" t="s">
        <v>510</v>
      </c>
      <c r="E700" s="42">
        <f t="shared" si="10"/>
        <v>0.01</v>
      </c>
      <c r="F700" s="42">
        <v>0.01</v>
      </c>
      <c r="G700" s="43">
        <v>0</v>
      </c>
    </row>
    <row r="701" spans="1:7" ht="19.5" customHeight="1">
      <c r="A701" s="41" t="s">
        <v>38</v>
      </c>
      <c r="B701" s="79" t="s">
        <v>38</v>
      </c>
      <c r="C701" s="83" t="s">
        <v>38</v>
      </c>
      <c r="D701" s="41" t="s">
        <v>204</v>
      </c>
      <c r="E701" s="42">
        <f t="shared" si="10"/>
        <v>443.35999999999996</v>
      </c>
      <c r="F701" s="42">
        <v>333.65</v>
      </c>
      <c r="G701" s="43">
        <v>109.71</v>
      </c>
    </row>
    <row r="702" spans="1:7" ht="19.5" customHeight="1">
      <c r="A702" s="41" t="s">
        <v>38</v>
      </c>
      <c r="B702" s="79" t="s">
        <v>38</v>
      </c>
      <c r="C702" s="83" t="s">
        <v>38</v>
      </c>
      <c r="D702" s="41" t="s">
        <v>482</v>
      </c>
      <c r="E702" s="42">
        <f t="shared" si="10"/>
        <v>333.6</v>
      </c>
      <c r="F702" s="42">
        <v>333.6</v>
      </c>
      <c r="G702" s="43">
        <v>0</v>
      </c>
    </row>
    <row r="703" spans="1:7" ht="19.5" customHeight="1">
      <c r="A703" s="41" t="s">
        <v>483</v>
      </c>
      <c r="B703" s="79" t="s">
        <v>93</v>
      </c>
      <c r="C703" s="83" t="s">
        <v>205</v>
      </c>
      <c r="D703" s="41" t="s">
        <v>484</v>
      </c>
      <c r="E703" s="42">
        <f t="shared" si="10"/>
        <v>107.12</v>
      </c>
      <c r="F703" s="42">
        <v>107.12</v>
      </c>
      <c r="G703" s="43">
        <v>0</v>
      </c>
    </row>
    <row r="704" spans="1:7" ht="19.5" customHeight="1">
      <c r="A704" s="41" t="s">
        <v>483</v>
      </c>
      <c r="B704" s="79" t="s">
        <v>102</v>
      </c>
      <c r="C704" s="83" t="s">
        <v>205</v>
      </c>
      <c r="D704" s="41" t="s">
        <v>485</v>
      </c>
      <c r="E704" s="42">
        <f t="shared" si="10"/>
        <v>5.47</v>
      </c>
      <c r="F704" s="42">
        <v>5.47</v>
      </c>
      <c r="G704" s="43">
        <v>0</v>
      </c>
    </row>
    <row r="705" spans="1:7" ht="19.5" customHeight="1">
      <c r="A705" s="41" t="s">
        <v>483</v>
      </c>
      <c r="B705" s="79" t="s">
        <v>328</v>
      </c>
      <c r="C705" s="83" t="s">
        <v>205</v>
      </c>
      <c r="D705" s="41" t="s">
        <v>519</v>
      </c>
      <c r="E705" s="42">
        <f t="shared" si="10"/>
        <v>91.85</v>
      </c>
      <c r="F705" s="42">
        <v>91.85</v>
      </c>
      <c r="G705" s="43">
        <v>0</v>
      </c>
    </row>
    <row r="706" spans="1:7" ht="19.5" customHeight="1">
      <c r="A706" s="41" t="s">
        <v>483</v>
      </c>
      <c r="B706" s="79" t="s">
        <v>89</v>
      </c>
      <c r="C706" s="83" t="s">
        <v>205</v>
      </c>
      <c r="D706" s="41" t="s">
        <v>487</v>
      </c>
      <c r="E706" s="42">
        <f t="shared" si="10"/>
        <v>48.33</v>
      </c>
      <c r="F706" s="42">
        <v>48.33</v>
      </c>
      <c r="G706" s="43">
        <v>0</v>
      </c>
    </row>
    <row r="707" spans="1:7" ht="19.5" customHeight="1">
      <c r="A707" s="41" t="s">
        <v>483</v>
      </c>
      <c r="B707" s="79" t="s">
        <v>131</v>
      </c>
      <c r="C707" s="83" t="s">
        <v>205</v>
      </c>
      <c r="D707" s="41" t="s">
        <v>521</v>
      </c>
      <c r="E707" s="42">
        <f t="shared" si="10"/>
        <v>24.17</v>
      </c>
      <c r="F707" s="42">
        <v>24.17</v>
      </c>
      <c r="G707" s="43">
        <v>0</v>
      </c>
    </row>
    <row r="708" spans="1:7" ht="19.5" customHeight="1">
      <c r="A708" s="41" t="s">
        <v>483</v>
      </c>
      <c r="B708" s="79" t="s">
        <v>123</v>
      </c>
      <c r="C708" s="83" t="s">
        <v>205</v>
      </c>
      <c r="D708" s="41" t="s">
        <v>488</v>
      </c>
      <c r="E708" s="42">
        <f t="shared" si="10"/>
        <v>18.12</v>
      </c>
      <c r="F708" s="42">
        <v>18.12</v>
      </c>
      <c r="G708" s="43">
        <v>0</v>
      </c>
    </row>
    <row r="709" spans="1:7" ht="19.5" customHeight="1">
      <c r="A709" s="41" t="s">
        <v>483</v>
      </c>
      <c r="B709" s="79" t="s">
        <v>157</v>
      </c>
      <c r="C709" s="83" t="s">
        <v>205</v>
      </c>
      <c r="D709" s="41" t="s">
        <v>520</v>
      </c>
      <c r="E709" s="42">
        <f t="shared" si="10"/>
        <v>2.29</v>
      </c>
      <c r="F709" s="42">
        <v>2.29</v>
      </c>
      <c r="G709" s="43">
        <v>0</v>
      </c>
    </row>
    <row r="710" spans="1:7" ht="19.5" customHeight="1">
      <c r="A710" s="41" t="s">
        <v>483</v>
      </c>
      <c r="B710" s="79" t="s">
        <v>159</v>
      </c>
      <c r="C710" s="83" t="s">
        <v>205</v>
      </c>
      <c r="D710" s="41" t="s">
        <v>319</v>
      </c>
      <c r="E710" s="42">
        <f t="shared" si="10"/>
        <v>36.25</v>
      </c>
      <c r="F710" s="42">
        <v>36.25</v>
      </c>
      <c r="G710" s="43">
        <v>0</v>
      </c>
    </row>
    <row r="711" spans="1:7" ht="19.5" customHeight="1">
      <c r="A711" s="41" t="s">
        <v>38</v>
      </c>
      <c r="B711" s="79" t="s">
        <v>38</v>
      </c>
      <c r="C711" s="83" t="s">
        <v>38</v>
      </c>
      <c r="D711" s="41" t="s">
        <v>490</v>
      </c>
      <c r="E711" s="42">
        <f aca="true" t="shared" si="11" ref="E711:E774">SUM(F711:G711)</f>
        <v>109.71</v>
      </c>
      <c r="F711" s="42">
        <v>0</v>
      </c>
      <c r="G711" s="43">
        <v>109.71</v>
      </c>
    </row>
    <row r="712" spans="1:7" ht="19.5" customHeight="1">
      <c r="A712" s="41" t="s">
        <v>491</v>
      </c>
      <c r="B712" s="79" t="s">
        <v>93</v>
      </c>
      <c r="C712" s="83" t="s">
        <v>205</v>
      </c>
      <c r="D712" s="41" t="s">
        <v>492</v>
      </c>
      <c r="E712" s="42">
        <f t="shared" si="11"/>
        <v>6</v>
      </c>
      <c r="F712" s="42">
        <v>0</v>
      </c>
      <c r="G712" s="43">
        <v>6</v>
      </c>
    </row>
    <row r="713" spans="1:7" ht="19.5" customHeight="1">
      <c r="A713" s="41" t="s">
        <v>491</v>
      </c>
      <c r="B713" s="79" t="s">
        <v>84</v>
      </c>
      <c r="C713" s="83" t="s">
        <v>205</v>
      </c>
      <c r="D713" s="41" t="s">
        <v>493</v>
      </c>
      <c r="E713" s="42">
        <f t="shared" si="11"/>
        <v>1</v>
      </c>
      <c r="F713" s="42">
        <v>0</v>
      </c>
      <c r="G713" s="43">
        <v>1</v>
      </c>
    </row>
    <row r="714" spans="1:7" ht="19.5" customHeight="1">
      <c r="A714" s="41" t="s">
        <v>491</v>
      </c>
      <c r="B714" s="79" t="s">
        <v>166</v>
      </c>
      <c r="C714" s="83" t="s">
        <v>205</v>
      </c>
      <c r="D714" s="41" t="s">
        <v>513</v>
      </c>
      <c r="E714" s="42">
        <f t="shared" si="11"/>
        <v>0.1</v>
      </c>
      <c r="F714" s="42">
        <v>0</v>
      </c>
      <c r="G714" s="43">
        <v>0.1</v>
      </c>
    </row>
    <row r="715" spans="1:7" ht="19.5" customHeight="1">
      <c r="A715" s="41" t="s">
        <v>491</v>
      </c>
      <c r="B715" s="79" t="s">
        <v>92</v>
      </c>
      <c r="C715" s="83" t="s">
        <v>205</v>
      </c>
      <c r="D715" s="41" t="s">
        <v>494</v>
      </c>
      <c r="E715" s="42">
        <f t="shared" si="11"/>
        <v>1</v>
      </c>
      <c r="F715" s="42">
        <v>0</v>
      </c>
      <c r="G715" s="43">
        <v>1</v>
      </c>
    </row>
    <row r="716" spans="1:7" ht="19.5" customHeight="1">
      <c r="A716" s="41" t="s">
        <v>491</v>
      </c>
      <c r="B716" s="79" t="s">
        <v>145</v>
      </c>
      <c r="C716" s="83" t="s">
        <v>205</v>
      </c>
      <c r="D716" s="41" t="s">
        <v>495</v>
      </c>
      <c r="E716" s="42">
        <f t="shared" si="11"/>
        <v>4</v>
      </c>
      <c r="F716" s="42">
        <v>0</v>
      </c>
      <c r="G716" s="43">
        <v>4</v>
      </c>
    </row>
    <row r="717" spans="1:7" ht="19.5" customHeight="1">
      <c r="A717" s="41" t="s">
        <v>491</v>
      </c>
      <c r="B717" s="79" t="s">
        <v>328</v>
      </c>
      <c r="C717" s="83" t="s">
        <v>205</v>
      </c>
      <c r="D717" s="41" t="s">
        <v>496</v>
      </c>
      <c r="E717" s="42">
        <f t="shared" si="11"/>
        <v>5.5</v>
      </c>
      <c r="F717" s="42">
        <v>0</v>
      </c>
      <c r="G717" s="43">
        <v>5.5</v>
      </c>
    </row>
    <row r="718" spans="1:7" ht="19.5" customHeight="1">
      <c r="A718" s="41" t="s">
        <v>491</v>
      </c>
      <c r="B718" s="79" t="s">
        <v>131</v>
      </c>
      <c r="C718" s="83" t="s">
        <v>205</v>
      </c>
      <c r="D718" s="41" t="s">
        <v>514</v>
      </c>
      <c r="E718" s="42">
        <f t="shared" si="11"/>
        <v>25</v>
      </c>
      <c r="F718" s="42">
        <v>0</v>
      </c>
      <c r="G718" s="43">
        <v>25</v>
      </c>
    </row>
    <row r="719" spans="1:7" ht="19.5" customHeight="1">
      <c r="A719" s="41" t="s">
        <v>491</v>
      </c>
      <c r="B719" s="79" t="s">
        <v>97</v>
      </c>
      <c r="C719" s="83" t="s">
        <v>205</v>
      </c>
      <c r="D719" s="41" t="s">
        <v>497</v>
      </c>
      <c r="E719" s="42">
        <f t="shared" si="11"/>
        <v>41.31</v>
      </c>
      <c r="F719" s="42">
        <v>0</v>
      </c>
      <c r="G719" s="43">
        <v>41.31</v>
      </c>
    </row>
    <row r="720" spans="1:7" ht="19.5" customHeight="1">
      <c r="A720" s="41" t="s">
        <v>491</v>
      </c>
      <c r="B720" s="79" t="s">
        <v>159</v>
      </c>
      <c r="C720" s="83" t="s">
        <v>205</v>
      </c>
      <c r="D720" s="41" t="s">
        <v>499</v>
      </c>
      <c r="E720" s="42">
        <f t="shared" si="11"/>
        <v>3.5</v>
      </c>
      <c r="F720" s="42">
        <v>0</v>
      </c>
      <c r="G720" s="43">
        <v>3.5</v>
      </c>
    </row>
    <row r="721" spans="1:7" ht="19.5" customHeight="1">
      <c r="A721" s="41" t="s">
        <v>491</v>
      </c>
      <c r="B721" s="79" t="s">
        <v>500</v>
      </c>
      <c r="C721" s="83" t="s">
        <v>205</v>
      </c>
      <c r="D721" s="41" t="s">
        <v>324</v>
      </c>
      <c r="E721" s="42">
        <f t="shared" si="11"/>
        <v>1</v>
      </c>
      <c r="F721" s="42">
        <v>0</v>
      </c>
      <c r="G721" s="43">
        <v>1</v>
      </c>
    </row>
    <row r="722" spans="1:7" ht="19.5" customHeight="1">
      <c r="A722" s="41" t="s">
        <v>491</v>
      </c>
      <c r="B722" s="79" t="s">
        <v>118</v>
      </c>
      <c r="C722" s="83" t="s">
        <v>205</v>
      </c>
      <c r="D722" s="41" t="s">
        <v>325</v>
      </c>
      <c r="E722" s="42">
        <f t="shared" si="11"/>
        <v>3</v>
      </c>
      <c r="F722" s="42">
        <v>0</v>
      </c>
      <c r="G722" s="43">
        <v>3</v>
      </c>
    </row>
    <row r="723" spans="1:7" ht="19.5" customHeight="1">
      <c r="A723" s="41" t="s">
        <v>491</v>
      </c>
      <c r="B723" s="79" t="s">
        <v>151</v>
      </c>
      <c r="C723" s="83" t="s">
        <v>205</v>
      </c>
      <c r="D723" s="41" t="s">
        <v>327</v>
      </c>
      <c r="E723" s="42">
        <f t="shared" si="11"/>
        <v>0.2</v>
      </c>
      <c r="F723" s="42">
        <v>0</v>
      </c>
      <c r="G723" s="43">
        <v>0.2</v>
      </c>
    </row>
    <row r="724" spans="1:7" ht="19.5" customHeight="1">
      <c r="A724" s="41" t="s">
        <v>491</v>
      </c>
      <c r="B724" s="79" t="s">
        <v>515</v>
      </c>
      <c r="C724" s="83" t="s">
        <v>205</v>
      </c>
      <c r="D724" s="41" t="s">
        <v>516</v>
      </c>
      <c r="E724" s="42">
        <f t="shared" si="11"/>
        <v>0.5</v>
      </c>
      <c r="F724" s="42">
        <v>0</v>
      </c>
      <c r="G724" s="43">
        <v>0.5</v>
      </c>
    </row>
    <row r="725" spans="1:7" ht="19.5" customHeight="1">
      <c r="A725" s="41" t="s">
        <v>491</v>
      </c>
      <c r="B725" s="79" t="s">
        <v>501</v>
      </c>
      <c r="C725" s="83" t="s">
        <v>205</v>
      </c>
      <c r="D725" s="41" t="s">
        <v>502</v>
      </c>
      <c r="E725" s="42">
        <f t="shared" si="11"/>
        <v>6.04</v>
      </c>
      <c r="F725" s="42">
        <v>0</v>
      </c>
      <c r="G725" s="43">
        <v>6.04</v>
      </c>
    </row>
    <row r="726" spans="1:7" ht="19.5" customHeight="1">
      <c r="A726" s="41" t="s">
        <v>491</v>
      </c>
      <c r="B726" s="79" t="s">
        <v>503</v>
      </c>
      <c r="C726" s="83" t="s">
        <v>205</v>
      </c>
      <c r="D726" s="41" t="s">
        <v>504</v>
      </c>
      <c r="E726" s="42">
        <f t="shared" si="11"/>
        <v>3.56</v>
      </c>
      <c r="F726" s="42">
        <v>0</v>
      </c>
      <c r="G726" s="43">
        <v>3.56</v>
      </c>
    </row>
    <row r="727" spans="1:7" ht="19.5" customHeight="1">
      <c r="A727" s="41" t="s">
        <v>491</v>
      </c>
      <c r="B727" s="79" t="s">
        <v>505</v>
      </c>
      <c r="C727" s="83" t="s">
        <v>205</v>
      </c>
      <c r="D727" s="41" t="s">
        <v>330</v>
      </c>
      <c r="E727" s="42">
        <f t="shared" si="11"/>
        <v>8</v>
      </c>
      <c r="F727" s="42">
        <v>0</v>
      </c>
      <c r="G727" s="43">
        <v>8</v>
      </c>
    </row>
    <row r="728" spans="1:7" ht="19.5" customHeight="1">
      <c r="A728" s="41" t="s">
        <v>38</v>
      </c>
      <c r="B728" s="79" t="s">
        <v>38</v>
      </c>
      <c r="C728" s="83" t="s">
        <v>38</v>
      </c>
      <c r="D728" s="41" t="s">
        <v>339</v>
      </c>
      <c r="E728" s="42">
        <f t="shared" si="11"/>
        <v>0.05</v>
      </c>
      <c r="F728" s="42">
        <v>0.05</v>
      </c>
      <c r="G728" s="43">
        <v>0</v>
      </c>
    </row>
    <row r="729" spans="1:7" ht="19.5" customHeight="1">
      <c r="A729" s="41" t="s">
        <v>508</v>
      </c>
      <c r="B729" s="79" t="s">
        <v>131</v>
      </c>
      <c r="C729" s="83" t="s">
        <v>205</v>
      </c>
      <c r="D729" s="41" t="s">
        <v>510</v>
      </c>
      <c r="E729" s="42">
        <f t="shared" si="11"/>
        <v>0.05</v>
      </c>
      <c r="F729" s="42">
        <v>0.05</v>
      </c>
      <c r="G729" s="43">
        <v>0</v>
      </c>
    </row>
    <row r="730" spans="1:7" ht="19.5" customHeight="1">
      <c r="A730" s="41" t="s">
        <v>38</v>
      </c>
      <c r="B730" s="79" t="s">
        <v>38</v>
      </c>
      <c r="C730" s="83" t="s">
        <v>38</v>
      </c>
      <c r="D730" s="41" t="s">
        <v>206</v>
      </c>
      <c r="E730" s="42">
        <f t="shared" si="11"/>
        <v>228.36</v>
      </c>
      <c r="F730" s="42">
        <v>194.5</v>
      </c>
      <c r="G730" s="43">
        <v>33.86</v>
      </c>
    </row>
    <row r="731" spans="1:7" ht="19.5" customHeight="1">
      <c r="A731" s="41" t="s">
        <v>38</v>
      </c>
      <c r="B731" s="79" t="s">
        <v>38</v>
      </c>
      <c r="C731" s="83" t="s">
        <v>38</v>
      </c>
      <c r="D731" s="41" t="s">
        <v>482</v>
      </c>
      <c r="E731" s="42">
        <f t="shared" si="11"/>
        <v>194.48</v>
      </c>
      <c r="F731" s="42">
        <v>194.48</v>
      </c>
      <c r="G731" s="43">
        <v>0</v>
      </c>
    </row>
    <row r="732" spans="1:7" ht="19.5" customHeight="1">
      <c r="A732" s="41" t="s">
        <v>483</v>
      </c>
      <c r="B732" s="79" t="s">
        <v>93</v>
      </c>
      <c r="C732" s="83" t="s">
        <v>207</v>
      </c>
      <c r="D732" s="41" t="s">
        <v>484</v>
      </c>
      <c r="E732" s="42">
        <f t="shared" si="11"/>
        <v>89.07</v>
      </c>
      <c r="F732" s="42">
        <v>89.07</v>
      </c>
      <c r="G732" s="43">
        <v>0</v>
      </c>
    </row>
    <row r="733" spans="1:7" ht="19.5" customHeight="1">
      <c r="A733" s="41" t="s">
        <v>483</v>
      </c>
      <c r="B733" s="79" t="s">
        <v>102</v>
      </c>
      <c r="C733" s="83" t="s">
        <v>207</v>
      </c>
      <c r="D733" s="41" t="s">
        <v>485</v>
      </c>
      <c r="E733" s="42">
        <f t="shared" si="11"/>
        <v>3.76</v>
      </c>
      <c r="F733" s="42">
        <v>3.76</v>
      </c>
      <c r="G733" s="43">
        <v>0</v>
      </c>
    </row>
    <row r="734" spans="1:7" ht="19.5" customHeight="1">
      <c r="A734" s="41" t="s">
        <v>483</v>
      </c>
      <c r="B734" s="79" t="s">
        <v>328</v>
      </c>
      <c r="C734" s="83" t="s">
        <v>207</v>
      </c>
      <c r="D734" s="41" t="s">
        <v>519</v>
      </c>
      <c r="E734" s="42">
        <f t="shared" si="11"/>
        <v>23.93</v>
      </c>
      <c r="F734" s="42">
        <v>23.93</v>
      </c>
      <c r="G734" s="43">
        <v>0</v>
      </c>
    </row>
    <row r="735" spans="1:7" ht="19.5" customHeight="1">
      <c r="A735" s="41" t="s">
        <v>483</v>
      </c>
      <c r="B735" s="79" t="s">
        <v>89</v>
      </c>
      <c r="C735" s="83" t="s">
        <v>207</v>
      </c>
      <c r="D735" s="41" t="s">
        <v>487</v>
      </c>
      <c r="E735" s="42">
        <f t="shared" si="11"/>
        <v>29.91</v>
      </c>
      <c r="F735" s="42">
        <v>29.91</v>
      </c>
      <c r="G735" s="43">
        <v>0</v>
      </c>
    </row>
    <row r="736" spans="1:7" ht="19.5" customHeight="1">
      <c r="A736" s="41" t="s">
        <v>483</v>
      </c>
      <c r="B736" s="79" t="s">
        <v>131</v>
      </c>
      <c r="C736" s="83" t="s">
        <v>207</v>
      </c>
      <c r="D736" s="41" t="s">
        <v>521</v>
      </c>
      <c r="E736" s="42">
        <f t="shared" si="11"/>
        <v>14.95</v>
      </c>
      <c r="F736" s="42">
        <v>14.95</v>
      </c>
      <c r="G736" s="43">
        <v>0</v>
      </c>
    </row>
    <row r="737" spans="1:7" ht="19.5" customHeight="1">
      <c r="A737" s="41" t="s">
        <v>483</v>
      </c>
      <c r="B737" s="79" t="s">
        <v>123</v>
      </c>
      <c r="C737" s="83" t="s">
        <v>207</v>
      </c>
      <c r="D737" s="41" t="s">
        <v>488</v>
      </c>
      <c r="E737" s="42">
        <f t="shared" si="11"/>
        <v>16.82</v>
      </c>
      <c r="F737" s="42">
        <v>16.82</v>
      </c>
      <c r="G737" s="43">
        <v>0</v>
      </c>
    </row>
    <row r="738" spans="1:7" ht="19.5" customHeight="1">
      <c r="A738" s="41" t="s">
        <v>483</v>
      </c>
      <c r="B738" s="79" t="s">
        <v>157</v>
      </c>
      <c r="C738" s="83" t="s">
        <v>207</v>
      </c>
      <c r="D738" s="41" t="s">
        <v>520</v>
      </c>
      <c r="E738" s="42">
        <f t="shared" si="11"/>
        <v>3.61</v>
      </c>
      <c r="F738" s="42">
        <v>3.61</v>
      </c>
      <c r="G738" s="43">
        <v>0</v>
      </c>
    </row>
    <row r="739" spans="1:7" ht="19.5" customHeight="1">
      <c r="A739" s="41" t="s">
        <v>483</v>
      </c>
      <c r="B739" s="79" t="s">
        <v>159</v>
      </c>
      <c r="C739" s="83" t="s">
        <v>207</v>
      </c>
      <c r="D739" s="41" t="s">
        <v>319</v>
      </c>
      <c r="E739" s="42">
        <f t="shared" si="11"/>
        <v>12.43</v>
      </c>
      <c r="F739" s="42">
        <v>12.43</v>
      </c>
      <c r="G739" s="43">
        <v>0</v>
      </c>
    </row>
    <row r="740" spans="1:7" ht="19.5" customHeight="1">
      <c r="A740" s="41" t="s">
        <v>38</v>
      </c>
      <c r="B740" s="79" t="s">
        <v>38</v>
      </c>
      <c r="C740" s="83" t="s">
        <v>38</v>
      </c>
      <c r="D740" s="41" t="s">
        <v>490</v>
      </c>
      <c r="E740" s="42">
        <f t="shared" si="11"/>
        <v>33.86</v>
      </c>
      <c r="F740" s="42">
        <v>0</v>
      </c>
      <c r="G740" s="43">
        <v>33.86</v>
      </c>
    </row>
    <row r="741" spans="1:7" ht="19.5" customHeight="1">
      <c r="A741" s="41" t="s">
        <v>491</v>
      </c>
      <c r="B741" s="79" t="s">
        <v>93</v>
      </c>
      <c r="C741" s="83" t="s">
        <v>207</v>
      </c>
      <c r="D741" s="41" t="s">
        <v>492</v>
      </c>
      <c r="E741" s="42">
        <f t="shared" si="11"/>
        <v>4</v>
      </c>
      <c r="F741" s="42">
        <v>0</v>
      </c>
      <c r="G741" s="43">
        <v>4</v>
      </c>
    </row>
    <row r="742" spans="1:7" ht="19.5" customHeight="1">
      <c r="A742" s="41" t="s">
        <v>491</v>
      </c>
      <c r="B742" s="79" t="s">
        <v>102</v>
      </c>
      <c r="C742" s="83" t="s">
        <v>207</v>
      </c>
      <c r="D742" s="41" t="s">
        <v>512</v>
      </c>
      <c r="E742" s="42">
        <f t="shared" si="11"/>
        <v>2.5</v>
      </c>
      <c r="F742" s="42">
        <v>0</v>
      </c>
      <c r="G742" s="43">
        <v>2.5</v>
      </c>
    </row>
    <row r="743" spans="1:7" ht="19.5" customHeight="1">
      <c r="A743" s="41" t="s">
        <v>491</v>
      </c>
      <c r="B743" s="79" t="s">
        <v>166</v>
      </c>
      <c r="C743" s="83" t="s">
        <v>207</v>
      </c>
      <c r="D743" s="41" t="s">
        <v>513</v>
      </c>
      <c r="E743" s="42">
        <f t="shared" si="11"/>
        <v>0.01</v>
      </c>
      <c r="F743" s="42">
        <v>0</v>
      </c>
      <c r="G743" s="43">
        <v>0.01</v>
      </c>
    </row>
    <row r="744" spans="1:7" ht="19.5" customHeight="1">
      <c r="A744" s="41" t="s">
        <v>491</v>
      </c>
      <c r="B744" s="79" t="s">
        <v>92</v>
      </c>
      <c r="C744" s="83" t="s">
        <v>207</v>
      </c>
      <c r="D744" s="41" t="s">
        <v>494</v>
      </c>
      <c r="E744" s="42">
        <f t="shared" si="11"/>
        <v>0.15</v>
      </c>
      <c r="F744" s="42">
        <v>0</v>
      </c>
      <c r="G744" s="43">
        <v>0.15</v>
      </c>
    </row>
    <row r="745" spans="1:7" ht="19.5" customHeight="1">
      <c r="A745" s="41" t="s">
        <v>491</v>
      </c>
      <c r="B745" s="79" t="s">
        <v>145</v>
      </c>
      <c r="C745" s="83" t="s">
        <v>207</v>
      </c>
      <c r="D745" s="41" t="s">
        <v>495</v>
      </c>
      <c r="E745" s="42">
        <f t="shared" si="11"/>
        <v>2.9</v>
      </c>
      <c r="F745" s="42">
        <v>0</v>
      </c>
      <c r="G745" s="43">
        <v>2.9</v>
      </c>
    </row>
    <row r="746" spans="1:7" ht="19.5" customHeight="1">
      <c r="A746" s="41" t="s">
        <v>491</v>
      </c>
      <c r="B746" s="79" t="s">
        <v>328</v>
      </c>
      <c r="C746" s="83" t="s">
        <v>207</v>
      </c>
      <c r="D746" s="41" t="s">
        <v>496</v>
      </c>
      <c r="E746" s="42">
        <f t="shared" si="11"/>
        <v>0.35</v>
      </c>
      <c r="F746" s="42">
        <v>0</v>
      </c>
      <c r="G746" s="43">
        <v>0.35</v>
      </c>
    </row>
    <row r="747" spans="1:7" ht="19.5" customHeight="1">
      <c r="A747" s="41" t="s">
        <v>491</v>
      </c>
      <c r="B747" s="79" t="s">
        <v>131</v>
      </c>
      <c r="C747" s="83" t="s">
        <v>207</v>
      </c>
      <c r="D747" s="41" t="s">
        <v>514</v>
      </c>
      <c r="E747" s="42">
        <f t="shared" si="11"/>
        <v>1.22</v>
      </c>
      <c r="F747" s="42">
        <v>0</v>
      </c>
      <c r="G747" s="43">
        <v>1.22</v>
      </c>
    </row>
    <row r="748" spans="1:7" ht="19.5" customHeight="1">
      <c r="A748" s="41" t="s">
        <v>491</v>
      </c>
      <c r="B748" s="79" t="s">
        <v>97</v>
      </c>
      <c r="C748" s="83" t="s">
        <v>207</v>
      </c>
      <c r="D748" s="41" t="s">
        <v>497</v>
      </c>
      <c r="E748" s="42">
        <f t="shared" si="11"/>
        <v>1</v>
      </c>
      <c r="F748" s="42">
        <v>0</v>
      </c>
      <c r="G748" s="43">
        <v>1</v>
      </c>
    </row>
    <row r="749" spans="1:7" ht="19.5" customHeight="1">
      <c r="A749" s="41" t="s">
        <v>491</v>
      </c>
      <c r="B749" s="79" t="s">
        <v>159</v>
      </c>
      <c r="C749" s="83" t="s">
        <v>207</v>
      </c>
      <c r="D749" s="41" t="s">
        <v>499</v>
      </c>
      <c r="E749" s="42">
        <f t="shared" si="11"/>
        <v>2.4</v>
      </c>
      <c r="F749" s="42">
        <v>0</v>
      </c>
      <c r="G749" s="43">
        <v>2.4</v>
      </c>
    </row>
    <row r="750" spans="1:7" ht="19.5" customHeight="1">
      <c r="A750" s="41" t="s">
        <v>491</v>
      </c>
      <c r="B750" s="79" t="s">
        <v>500</v>
      </c>
      <c r="C750" s="83" t="s">
        <v>207</v>
      </c>
      <c r="D750" s="41" t="s">
        <v>324</v>
      </c>
      <c r="E750" s="42">
        <f t="shared" si="11"/>
        <v>7.74</v>
      </c>
      <c r="F750" s="42">
        <v>0</v>
      </c>
      <c r="G750" s="43">
        <v>7.74</v>
      </c>
    </row>
    <row r="751" spans="1:7" ht="19.5" customHeight="1">
      <c r="A751" s="41" t="s">
        <v>491</v>
      </c>
      <c r="B751" s="79" t="s">
        <v>118</v>
      </c>
      <c r="C751" s="83" t="s">
        <v>207</v>
      </c>
      <c r="D751" s="41" t="s">
        <v>325</v>
      </c>
      <c r="E751" s="42">
        <f t="shared" si="11"/>
        <v>1</v>
      </c>
      <c r="F751" s="42">
        <v>0</v>
      </c>
      <c r="G751" s="43">
        <v>1</v>
      </c>
    </row>
    <row r="752" spans="1:7" ht="19.5" customHeight="1">
      <c r="A752" s="41" t="s">
        <v>491</v>
      </c>
      <c r="B752" s="79" t="s">
        <v>151</v>
      </c>
      <c r="C752" s="83" t="s">
        <v>207</v>
      </c>
      <c r="D752" s="41" t="s">
        <v>327</v>
      </c>
      <c r="E752" s="42">
        <f t="shared" si="11"/>
        <v>0.2</v>
      </c>
      <c r="F752" s="42">
        <v>0</v>
      </c>
      <c r="G752" s="43">
        <v>0.2</v>
      </c>
    </row>
    <row r="753" spans="1:7" ht="19.5" customHeight="1">
      <c r="A753" s="41" t="s">
        <v>491</v>
      </c>
      <c r="B753" s="79" t="s">
        <v>515</v>
      </c>
      <c r="C753" s="83" t="s">
        <v>207</v>
      </c>
      <c r="D753" s="41" t="s">
        <v>516</v>
      </c>
      <c r="E753" s="42">
        <f t="shared" si="11"/>
        <v>0.1</v>
      </c>
      <c r="F753" s="42">
        <v>0</v>
      </c>
      <c r="G753" s="43">
        <v>0.1</v>
      </c>
    </row>
    <row r="754" spans="1:7" ht="19.5" customHeight="1">
      <c r="A754" s="41" t="s">
        <v>491</v>
      </c>
      <c r="B754" s="79" t="s">
        <v>501</v>
      </c>
      <c r="C754" s="83" t="s">
        <v>207</v>
      </c>
      <c r="D754" s="41" t="s">
        <v>502</v>
      </c>
      <c r="E754" s="42">
        <f t="shared" si="11"/>
        <v>3.74</v>
      </c>
      <c r="F754" s="42">
        <v>0</v>
      </c>
      <c r="G754" s="43">
        <v>3.74</v>
      </c>
    </row>
    <row r="755" spans="1:7" ht="19.5" customHeight="1">
      <c r="A755" s="41" t="s">
        <v>491</v>
      </c>
      <c r="B755" s="79" t="s">
        <v>503</v>
      </c>
      <c r="C755" s="83" t="s">
        <v>207</v>
      </c>
      <c r="D755" s="41" t="s">
        <v>504</v>
      </c>
      <c r="E755" s="42">
        <f t="shared" si="11"/>
        <v>2.72</v>
      </c>
      <c r="F755" s="42">
        <v>0</v>
      </c>
      <c r="G755" s="43">
        <v>2.72</v>
      </c>
    </row>
    <row r="756" spans="1:7" ht="19.5" customHeight="1">
      <c r="A756" s="41" t="s">
        <v>491</v>
      </c>
      <c r="B756" s="79" t="s">
        <v>505</v>
      </c>
      <c r="C756" s="83" t="s">
        <v>207</v>
      </c>
      <c r="D756" s="41" t="s">
        <v>330</v>
      </c>
      <c r="E756" s="42">
        <f t="shared" si="11"/>
        <v>3.73</v>
      </c>
      <c r="F756" s="42">
        <v>0</v>
      </c>
      <c r="G756" s="43">
        <v>3.73</v>
      </c>
    </row>
    <row r="757" spans="1:7" ht="19.5" customHeight="1">
      <c r="A757" s="41" t="s">
        <v>491</v>
      </c>
      <c r="B757" s="79" t="s">
        <v>85</v>
      </c>
      <c r="C757" s="83" t="s">
        <v>207</v>
      </c>
      <c r="D757" s="41" t="s">
        <v>332</v>
      </c>
      <c r="E757" s="42">
        <f t="shared" si="11"/>
        <v>0.1</v>
      </c>
      <c r="F757" s="42">
        <v>0</v>
      </c>
      <c r="G757" s="43">
        <v>0.1</v>
      </c>
    </row>
    <row r="758" spans="1:7" ht="19.5" customHeight="1">
      <c r="A758" s="41" t="s">
        <v>38</v>
      </c>
      <c r="B758" s="79" t="s">
        <v>38</v>
      </c>
      <c r="C758" s="83" t="s">
        <v>38</v>
      </c>
      <c r="D758" s="41" t="s">
        <v>339</v>
      </c>
      <c r="E758" s="42">
        <f t="shared" si="11"/>
        <v>0.02</v>
      </c>
      <c r="F758" s="42">
        <v>0.02</v>
      </c>
      <c r="G758" s="43">
        <v>0</v>
      </c>
    </row>
    <row r="759" spans="1:7" ht="19.5" customHeight="1">
      <c r="A759" s="41" t="s">
        <v>508</v>
      </c>
      <c r="B759" s="79" t="s">
        <v>131</v>
      </c>
      <c r="C759" s="83" t="s">
        <v>207</v>
      </c>
      <c r="D759" s="41" t="s">
        <v>510</v>
      </c>
      <c r="E759" s="42">
        <f t="shared" si="11"/>
        <v>0.02</v>
      </c>
      <c r="F759" s="42">
        <v>0.02</v>
      </c>
      <c r="G759" s="43">
        <v>0</v>
      </c>
    </row>
    <row r="760" spans="1:7" ht="19.5" customHeight="1">
      <c r="A760" s="41" t="s">
        <v>38</v>
      </c>
      <c r="B760" s="79" t="s">
        <v>38</v>
      </c>
      <c r="C760" s="83" t="s">
        <v>38</v>
      </c>
      <c r="D760" s="41" t="s">
        <v>208</v>
      </c>
      <c r="E760" s="42">
        <f t="shared" si="11"/>
        <v>394.62</v>
      </c>
      <c r="F760" s="42">
        <v>278.23</v>
      </c>
      <c r="G760" s="43">
        <v>116.39</v>
      </c>
    </row>
    <row r="761" spans="1:7" ht="19.5" customHeight="1">
      <c r="A761" s="41" t="s">
        <v>38</v>
      </c>
      <c r="B761" s="79" t="s">
        <v>38</v>
      </c>
      <c r="C761" s="83" t="s">
        <v>38</v>
      </c>
      <c r="D761" s="41" t="s">
        <v>482</v>
      </c>
      <c r="E761" s="42">
        <f t="shared" si="11"/>
        <v>278.19</v>
      </c>
      <c r="F761" s="42">
        <v>278.19</v>
      </c>
      <c r="G761" s="43">
        <v>0</v>
      </c>
    </row>
    <row r="762" spans="1:7" ht="19.5" customHeight="1">
      <c r="A762" s="41" t="s">
        <v>483</v>
      </c>
      <c r="B762" s="79" t="s">
        <v>93</v>
      </c>
      <c r="C762" s="83" t="s">
        <v>209</v>
      </c>
      <c r="D762" s="41" t="s">
        <v>484</v>
      </c>
      <c r="E762" s="42">
        <f t="shared" si="11"/>
        <v>113.85</v>
      </c>
      <c r="F762" s="42">
        <v>113.85</v>
      </c>
      <c r="G762" s="43">
        <v>0</v>
      </c>
    </row>
    <row r="763" spans="1:7" ht="19.5" customHeight="1">
      <c r="A763" s="41" t="s">
        <v>483</v>
      </c>
      <c r="B763" s="79" t="s">
        <v>102</v>
      </c>
      <c r="C763" s="83" t="s">
        <v>209</v>
      </c>
      <c r="D763" s="41" t="s">
        <v>485</v>
      </c>
      <c r="E763" s="42">
        <f t="shared" si="11"/>
        <v>7.59</v>
      </c>
      <c r="F763" s="42">
        <v>7.59</v>
      </c>
      <c r="G763" s="43">
        <v>0</v>
      </c>
    </row>
    <row r="764" spans="1:7" ht="19.5" customHeight="1">
      <c r="A764" s="41" t="s">
        <v>483</v>
      </c>
      <c r="B764" s="79" t="s">
        <v>328</v>
      </c>
      <c r="C764" s="83" t="s">
        <v>209</v>
      </c>
      <c r="D764" s="41" t="s">
        <v>519</v>
      </c>
      <c r="E764" s="42">
        <f t="shared" si="11"/>
        <v>59.69</v>
      </c>
      <c r="F764" s="42">
        <v>59.69</v>
      </c>
      <c r="G764" s="43">
        <v>0</v>
      </c>
    </row>
    <row r="765" spans="1:7" ht="19.5" customHeight="1">
      <c r="A765" s="41" t="s">
        <v>483</v>
      </c>
      <c r="B765" s="79" t="s">
        <v>89</v>
      </c>
      <c r="C765" s="83" t="s">
        <v>209</v>
      </c>
      <c r="D765" s="41" t="s">
        <v>487</v>
      </c>
      <c r="E765" s="42">
        <f t="shared" si="11"/>
        <v>33.19</v>
      </c>
      <c r="F765" s="42">
        <v>33.19</v>
      </c>
      <c r="G765" s="43">
        <v>0</v>
      </c>
    </row>
    <row r="766" spans="1:7" ht="19.5" customHeight="1">
      <c r="A766" s="41" t="s">
        <v>483</v>
      </c>
      <c r="B766" s="79" t="s">
        <v>131</v>
      </c>
      <c r="C766" s="83" t="s">
        <v>209</v>
      </c>
      <c r="D766" s="41" t="s">
        <v>521</v>
      </c>
      <c r="E766" s="42">
        <f t="shared" si="11"/>
        <v>16.59</v>
      </c>
      <c r="F766" s="42">
        <v>16.59</v>
      </c>
      <c r="G766" s="43">
        <v>0</v>
      </c>
    </row>
    <row r="767" spans="1:7" ht="19.5" customHeight="1">
      <c r="A767" s="41" t="s">
        <v>483</v>
      </c>
      <c r="B767" s="79" t="s">
        <v>123</v>
      </c>
      <c r="C767" s="83" t="s">
        <v>209</v>
      </c>
      <c r="D767" s="41" t="s">
        <v>488</v>
      </c>
      <c r="E767" s="42">
        <f t="shared" si="11"/>
        <v>18.67</v>
      </c>
      <c r="F767" s="42">
        <v>18.67</v>
      </c>
      <c r="G767" s="43">
        <v>0</v>
      </c>
    </row>
    <row r="768" spans="1:7" ht="19.5" customHeight="1">
      <c r="A768" s="41" t="s">
        <v>483</v>
      </c>
      <c r="B768" s="79" t="s">
        <v>157</v>
      </c>
      <c r="C768" s="83" t="s">
        <v>209</v>
      </c>
      <c r="D768" s="41" t="s">
        <v>520</v>
      </c>
      <c r="E768" s="42">
        <f t="shared" si="11"/>
        <v>2.48</v>
      </c>
      <c r="F768" s="42">
        <v>2.48</v>
      </c>
      <c r="G768" s="43">
        <v>0</v>
      </c>
    </row>
    <row r="769" spans="1:7" ht="19.5" customHeight="1">
      <c r="A769" s="41" t="s">
        <v>483</v>
      </c>
      <c r="B769" s="79" t="s">
        <v>159</v>
      </c>
      <c r="C769" s="83" t="s">
        <v>209</v>
      </c>
      <c r="D769" s="41" t="s">
        <v>319</v>
      </c>
      <c r="E769" s="42">
        <f t="shared" si="11"/>
        <v>24.89</v>
      </c>
      <c r="F769" s="42">
        <v>24.89</v>
      </c>
      <c r="G769" s="43">
        <v>0</v>
      </c>
    </row>
    <row r="770" spans="1:7" ht="19.5" customHeight="1">
      <c r="A770" s="41" t="s">
        <v>483</v>
      </c>
      <c r="B770" s="79" t="s">
        <v>85</v>
      </c>
      <c r="C770" s="83" t="s">
        <v>209</v>
      </c>
      <c r="D770" s="41" t="s">
        <v>320</v>
      </c>
      <c r="E770" s="42">
        <f t="shared" si="11"/>
        <v>1.24</v>
      </c>
      <c r="F770" s="42">
        <v>1.24</v>
      </c>
      <c r="G770" s="43">
        <v>0</v>
      </c>
    </row>
    <row r="771" spans="1:7" ht="19.5" customHeight="1">
      <c r="A771" s="41" t="s">
        <v>38</v>
      </c>
      <c r="B771" s="79" t="s">
        <v>38</v>
      </c>
      <c r="C771" s="83" t="s">
        <v>38</v>
      </c>
      <c r="D771" s="41" t="s">
        <v>490</v>
      </c>
      <c r="E771" s="42">
        <f t="shared" si="11"/>
        <v>116.39</v>
      </c>
      <c r="F771" s="42">
        <v>0</v>
      </c>
      <c r="G771" s="43">
        <v>116.39</v>
      </c>
    </row>
    <row r="772" spans="1:7" ht="19.5" customHeight="1">
      <c r="A772" s="41" t="s">
        <v>491</v>
      </c>
      <c r="B772" s="79" t="s">
        <v>93</v>
      </c>
      <c r="C772" s="83" t="s">
        <v>209</v>
      </c>
      <c r="D772" s="41" t="s">
        <v>492</v>
      </c>
      <c r="E772" s="42">
        <f t="shared" si="11"/>
        <v>6</v>
      </c>
      <c r="F772" s="42">
        <v>0</v>
      </c>
      <c r="G772" s="43">
        <v>6</v>
      </c>
    </row>
    <row r="773" spans="1:7" ht="19.5" customHeight="1">
      <c r="A773" s="41" t="s">
        <v>491</v>
      </c>
      <c r="B773" s="79" t="s">
        <v>102</v>
      </c>
      <c r="C773" s="83" t="s">
        <v>209</v>
      </c>
      <c r="D773" s="41" t="s">
        <v>512</v>
      </c>
      <c r="E773" s="42">
        <f t="shared" si="11"/>
        <v>2</v>
      </c>
      <c r="F773" s="42">
        <v>0</v>
      </c>
      <c r="G773" s="43">
        <v>2</v>
      </c>
    </row>
    <row r="774" spans="1:7" ht="19.5" customHeight="1">
      <c r="A774" s="41" t="s">
        <v>491</v>
      </c>
      <c r="B774" s="79" t="s">
        <v>84</v>
      </c>
      <c r="C774" s="83" t="s">
        <v>209</v>
      </c>
      <c r="D774" s="41" t="s">
        <v>493</v>
      </c>
      <c r="E774" s="42">
        <f t="shared" si="11"/>
        <v>0.5</v>
      </c>
      <c r="F774" s="42">
        <v>0</v>
      </c>
      <c r="G774" s="43">
        <v>0.5</v>
      </c>
    </row>
    <row r="775" spans="1:7" ht="19.5" customHeight="1">
      <c r="A775" s="41" t="s">
        <v>491</v>
      </c>
      <c r="B775" s="79" t="s">
        <v>92</v>
      </c>
      <c r="C775" s="83" t="s">
        <v>209</v>
      </c>
      <c r="D775" s="41" t="s">
        <v>494</v>
      </c>
      <c r="E775" s="42">
        <f aca="true" t="shared" si="12" ref="E775:E838">SUM(F775:G775)</f>
        <v>1</v>
      </c>
      <c r="F775" s="42">
        <v>0</v>
      </c>
      <c r="G775" s="43">
        <v>1</v>
      </c>
    </row>
    <row r="776" spans="1:7" ht="19.5" customHeight="1">
      <c r="A776" s="41" t="s">
        <v>491</v>
      </c>
      <c r="B776" s="79" t="s">
        <v>145</v>
      </c>
      <c r="C776" s="83" t="s">
        <v>209</v>
      </c>
      <c r="D776" s="41" t="s">
        <v>495</v>
      </c>
      <c r="E776" s="42">
        <f t="shared" si="12"/>
        <v>2</v>
      </c>
      <c r="F776" s="42">
        <v>0</v>
      </c>
      <c r="G776" s="43">
        <v>2</v>
      </c>
    </row>
    <row r="777" spans="1:7" ht="19.5" customHeight="1">
      <c r="A777" s="41" t="s">
        <v>491</v>
      </c>
      <c r="B777" s="79" t="s">
        <v>328</v>
      </c>
      <c r="C777" s="83" t="s">
        <v>209</v>
      </c>
      <c r="D777" s="41" t="s">
        <v>496</v>
      </c>
      <c r="E777" s="42">
        <f t="shared" si="12"/>
        <v>1.5</v>
      </c>
      <c r="F777" s="42">
        <v>0</v>
      </c>
      <c r="G777" s="43">
        <v>1.5</v>
      </c>
    </row>
    <row r="778" spans="1:7" ht="19.5" customHeight="1">
      <c r="A778" s="41" t="s">
        <v>491</v>
      </c>
      <c r="B778" s="79" t="s">
        <v>131</v>
      </c>
      <c r="C778" s="83" t="s">
        <v>209</v>
      </c>
      <c r="D778" s="41" t="s">
        <v>514</v>
      </c>
      <c r="E778" s="42">
        <f t="shared" si="12"/>
        <v>6.5</v>
      </c>
      <c r="F778" s="42">
        <v>0</v>
      </c>
      <c r="G778" s="43">
        <v>6.5</v>
      </c>
    </row>
    <row r="779" spans="1:7" ht="19.5" customHeight="1">
      <c r="A779" s="41" t="s">
        <v>491</v>
      </c>
      <c r="B779" s="79" t="s">
        <v>97</v>
      </c>
      <c r="C779" s="83" t="s">
        <v>209</v>
      </c>
      <c r="D779" s="41" t="s">
        <v>497</v>
      </c>
      <c r="E779" s="42">
        <f t="shared" si="12"/>
        <v>31.47</v>
      </c>
      <c r="F779" s="42">
        <v>0</v>
      </c>
      <c r="G779" s="43">
        <v>31.47</v>
      </c>
    </row>
    <row r="780" spans="1:7" ht="19.5" customHeight="1">
      <c r="A780" s="41" t="s">
        <v>491</v>
      </c>
      <c r="B780" s="79" t="s">
        <v>159</v>
      </c>
      <c r="C780" s="83" t="s">
        <v>209</v>
      </c>
      <c r="D780" s="41" t="s">
        <v>499</v>
      </c>
      <c r="E780" s="42">
        <f t="shared" si="12"/>
        <v>38.49</v>
      </c>
      <c r="F780" s="42">
        <v>0</v>
      </c>
      <c r="G780" s="43">
        <v>38.49</v>
      </c>
    </row>
    <row r="781" spans="1:7" ht="19.5" customHeight="1">
      <c r="A781" s="41" t="s">
        <v>491</v>
      </c>
      <c r="B781" s="79" t="s">
        <v>500</v>
      </c>
      <c r="C781" s="83" t="s">
        <v>209</v>
      </c>
      <c r="D781" s="41" t="s">
        <v>324</v>
      </c>
      <c r="E781" s="42">
        <f t="shared" si="12"/>
        <v>1</v>
      </c>
      <c r="F781" s="42">
        <v>0</v>
      </c>
      <c r="G781" s="43">
        <v>1</v>
      </c>
    </row>
    <row r="782" spans="1:7" ht="19.5" customHeight="1">
      <c r="A782" s="41" t="s">
        <v>491</v>
      </c>
      <c r="B782" s="79" t="s">
        <v>118</v>
      </c>
      <c r="C782" s="83" t="s">
        <v>209</v>
      </c>
      <c r="D782" s="41" t="s">
        <v>325</v>
      </c>
      <c r="E782" s="42">
        <f t="shared" si="12"/>
        <v>5</v>
      </c>
      <c r="F782" s="42">
        <v>0</v>
      </c>
      <c r="G782" s="43">
        <v>5</v>
      </c>
    </row>
    <row r="783" spans="1:7" ht="19.5" customHeight="1">
      <c r="A783" s="41" t="s">
        <v>491</v>
      </c>
      <c r="B783" s="79" t="s">
        <v>151</v>
      </c>
      <c r="C783" s="83" t="s">
        <v>209</v>
      </c>
      <c r="D783" s="41" t="s">
        <v>327</v>
      </c>
      <c r="E783" s="42">
        <f t="shared" si="12"/>
        <v>0.1</v>
      </c>
      <c r="F783" s="42">
        <v>0</v>
      </c>
      <c r="G783" s="43">
        <v>0.1</v>
      </c>
    </row>
    <row r="784" spans="1:7" ht="19.5" customHeight="1">
      <c r="A784" s="41" t="s">
        <v>491</v>
      </c>
      <c r="B784" s="79" t="s">
        <v>515</v>
      </c>
      <c r="C784" s="83" t="s">
        <v>209</v>
      </c>
      <c r="D784" s="41" t="s">
        <v>516</v>
      </c>
      <c r="E784" s="42">
        <f t="shared" si="12"/>
        <v>3</v>
      </c>
      <c r="F784" s="42">
        <v>0</v>
      </c>
      <c r="G784" s="43">
        <v>3</v>
      </c>
    </row>
    <row r="785" spans="1:7" ht="19.5" customHeight="1">
      <c r="A785" s="41" t="s">
        <v>491</v>
      </c>
      <c r="B785" s="79" t="s">
        <v>501</v>
      </c>
      <c r="C785" s="83" t="s">
        <v>209</v>
      </c>
      <c r="D785" s="41" t="s">
        <v>502</v>
      </c>
      <c r="E785" s="42">
        <f t="shared" si="12"/>
        <v>4.15</v>
      </c>
      <c r="F785" s="42">
        <v>0</v>
      </c>
      <c r="G785" s="43">
        <v>4.15</v>
      </c>
    </row>
    <row r="786" spans="1:7" ht="19.5" customHeight="1">
      <c r="A786" s="41" t="s">
        <v>491</v>
      </c>
      <c r="B786" s="79" t="s">
        <v>503</v>
      </c>
      <c r="C786" s="83" t="s">
        <v>209</v>
      </c>
      <c r="D786" s="41" t="s">
        <v>504</v>
      </c>
      <c r="E786" s="42">
        <f t="shared" si="12"/>
        <v>3.27</v>
      </c>
      <c r="F786" s="42">
        <v>0</v>
      </c>
      <c r="G786" s="43">
        <v>3.27</v>
      </c>
    </row>
    <row r="787" spans="1:7" ht="19.5" customHeight="1">
      <c r="A787" s="41" t="s">
        <v>491</v>
      </c>
      <c r="B787" s="79" t="s">
        <v>505</v>
      </c>
      <c r="C787" s="83" t="s">
        <v>209</v>
      </c>
      <c r="D787" s="41" t="s">
        <v>330</v>
      </c>
      <c r="E787" s="42">
        <f t="shared" si="12"/>
        <v>8.41</v>
      </c>
      <c r="F787" s="42">
        <v>0</v>
      </c>
      <c r="G787" s="43">
        <v>8.41</v>
      </c>
    </row>
    <row r="788" spans="1:7" ht="19.5" customHeight="1">
      <c r="A788" s="41" t="s">
        <v>491</v>
      </c>
      <c r="B788" s="79" t="s">
        <v>85</v>
      </c>
      <c r="C788" s="83" t="s">
        <v>209</v>
      </c>
      <c r="D788" s="41" t="s">
        <v>332</v>
      </c>
      <c r="E788" s="42">
        <f t="shared" si="12"/>
        <v>2</v>
      </c>
      <c r="F788" s="42">
        <v>0</v>
      </c>
      <c r="G788" s="43">
        <v>2</v>
      </c>
    </row>
    <row r="789" spans="1:7" ht="19.5" customHeight="1">
      <c r="A789" s="41" t="s">
        <v>38</v>
      </c>
      <c r="B789" s="79" t="s">
        <v>38</v>
      </c>
      <c r="C789" s="83" t="s">
        <v>38</v>
      </c>
      <c r="D789" s="41" t="s">
        <v>339</v>
      </c>
      <c r="E789" s="42">
        <f t="shared" si="12"/>
        <v>0.04</v>
      </c>
      <c r="F789" s="42">
        <v>0.04</v>
      </c>
      <c r="G789" s="43">
        <v>0</v>
      </c>
    </row>
    <row r="790" spans="1:7" ht="19.5" customHeight="1">
      <c r="A790" s="41" t="s">
        <v>508</v>
      </c>
      <c r="B790" s="79" t="s">
        <v>131</v>
      </c>
      <c r="C790" s="83" t="s">
        <v>209</v>
      </c>
      <c r="D790" s="41" t="s">
        <v>510</v>
      </c>
      <c r="E790" s="42">
        <f t="shared" si="12"/>
        <v>0.04</v>
      </c>
      <c r="F790" s="42">
        <v>0.04</v>
      </c>
      <c r="G790" s="43">
        <v>0</v>
      </c>
    </row>
    <row r="791" spans="1:7" ht="19.5" customHeight="1">
      <c r="A791" s="41" t="s">
        <v>38</v>
      </c>
      <c r="B791" s="79" t="s">
        <v>38</v>
      </c>
      <c r="C791" s="83" t="s">
        <v>38</v>
      </c>
      <c r="D791" s="41" t="s">
        <v>210</v>
      </c>
      <c r="E791" s="42">
        <f t="shared" si="12"/>
        <v>270.52</v>
      </c>
      <c r="F791" s="42">
        <v>204.39</v>
      </c>
      <c r="G791" s="43">
        <v>66.13</v>
      </c>
    </row>
    <row r="792" spans="1:7" ht="19.5" customHeight="1">
      <c r="A792" s="41" t="s">
        <v>38</v>
      </c>
      <c r="B792" s="79" t="s">
        <v>38</v>
      </c>
      <c r="C792" s="83" t="s">
        <v>38</v>
      </c>
      <c r="D792" s="41" t="s">
        <v>482</v>
      </c>
      <c r="E792" s="42">
        <f t="shared" si="12"/>
        <v>204.39</v>
      </c>
      <c r="F792" s="42">
        <v>204.39</v>
      </c>
      <c r="G792" s="43">
        <v>0</v>
      </c>
    </row>
    <row r="793" spans="1:7" ht="19.5" customHeight="1">
      <c r="A793" s="41" t="s">
        <v>483</v>
      </c>
      <c r="B793" s="79" t="s">
        <v>93</v>
      </c>
      <c r="C793" s="83" t="s">
        <v>211</v>
      </c>
      <c r="D793" s="41" t="s">
        <v>484</v>
      </c>
      <c r="E793" s="42">
        <f t="shared" si="12"/>
        <v>65.82</v>
      </c>
      <c r="F793" s="42">
        <v>65.82</v>
      </c>
      <c r="G793" s="43">
        <v>0</v>
      </c>
    </row>
    <row r="794" spans="1:7" ht="19.5" customHeight="1">
      <c r="A794" s="41" t="s">
        <v>483</v>
      </c>
      <c r="B794" s="79" t="s">
        <v>102</v>
      </c>
      <c r="C794" s="83" t="s">
        <v>211</v>
      </c>
      <c r="D794" s="41" t="s">
        <v>485</v>
      </c>
      <c r="E794" s="42">
        <f t="shared" si="12"/>
        <v>2.48</v>
      </c>
      <c r="F794" s="42">
        <v>2.48</v>
      </c>
      <c r="G794" s="43">
        <v>0</v>
      </c>
    </row>
    <row r="795" spans="1:7" ht="19.5" customHeight="1">
      <c r="A795" s="41" t="s">
        <v>483</v>
      </c>
      <c r="B795" s="79" t="s">
        <v>328</v>
      </c>
      <c r="C795" s="83" t="s">
        <v>211</v>
      </c>
      <c r="D795" s="41" t="s">
        <v>519</v>
      </c>
      <c r="E795" s="42">
        <f t="shared" si="12"/>
        <v>65.32</v>
      </c>
      <c r="F795" s="42">
        <v>65.32</v>
      </c>
      <c r="G795" s="43">
        <v>0</v>
      </c>
    </row>
    <row r="796" spans="1:7" ht="19.5" customHeight="1">
      <c r="A796" s="41" t="s">
        <v>483</v>
      </c>
      <c r="B796" s="79" t="s">
        <v>89</v>
      </c>
      <c r="C796" s="83" t="s">
        <v>211</v>
      </c>
      <c r="D796" s="41" t="s">
        <v>487</v>
      </c>
      <c r="E796" s="42">
        <f t="shared" si="12"/>
        <v>21.64</v>
      </c>
      <c r="F796" s="42">
        <v>21.64</v>
      </c>
      <c r="G796" s="43">
        <v>0</v>
      </c>
    </row>
    <row r="797" spans="1:7" ht="19.5" customHeight="1">
      <c r="A797" s="41" t="s">
        <v>483</v>
      </c>
      <c r="B797" s="79" t="s">
        <v>131</v>
      </c>
      <c r="C797" s="83" t="s">
        <v>211</v>
      </c>
      <c r="D797" s="41" t="s">
        <v>521</v>
      </c>
      <c r="E797" s="42">
        <f t="shared" si="12"/>
        <v>10.82</v>
      </c>
      <c r="F797" s="42">
        <v>10.82</v>
      </c>
      <c r="G797" s="43">
        <v>0</v>
      </c>
    </row>
    <row r="798" spans="1:7" ht="19.5" customHeight="1">
      <c r="A798" s="41" t="s">
        <v>483</v>
      </c>
      <c r="B798" s="79" t="s">
        <v>123</v>
      </c>
      <c r="C798" s="83" t="s">
        <v>211</v>
      </c>
      <c r="D798" s="41" t="s">
        <v>488</v>
      </c>
      <c r="E798" s="42">
        <f t="shared" si="12"/>
        <v>13.53</v>
      </c>
      <c r="F798" s="42">
        <v>13.53</v>
      </c>
      <c r="G798" s="43">
        <v>0</v>
      </c>
    </row>
    <row r="799" spans="1:7" ht="19.5" customHeight="1">
      <c r="A799" s="41" t="s">
        <v>483</v>
      </c>
      <c r="B799" s="79" t="s">
        <v>157</v>
      </c>
      <c r="C799" s="83" t="s">
        <v>211</v>
      </c>
      <c r="D799" s="41" t="s">
        <v>520</v>
      </c>
      <c r="E799" s="42">
        <f t="shared" si="12"/>
        <v>2.78</v>
      </c>
      <c r="F799" s="42">
        <v>2.78</v>
      </c>
      <c r="G799" s="43">
        <v>0</v>
      </c>
    </row>
    <row r="800" spans="1:7" ht="19.5" customHeight="1">
      <c r="A800" s="41" t="s">
        <v>483</v>
      </c>
      <c r="B800" s="79" t="s">
        <v>159</v>
      </c>
      <c r="C800" s="83" t="s">
        <v>211</v>
      </c>
      <c r="D800" s="41" t="s">
        <v>319</v>
      </c>
      <c r="E800" s="42">
        <f t="shared" si="12"/>
        <v>22</v>
      </c>
      <c r="F800" s="42">
        <v>22</v>
      </c>
      <c r="G800" s="43">
        <v>0</v>
      </c>
    </row>
    <row r="801" spans="1:7" ht="19.5" customHeight="1">
      <c r="A801" s="41" t="s">
        <v>38</v>
      </c>
      <c r="B801" s="79" t="s">
        <v>38</v>
      </c>
      <c r="C801" s="83" t="s">
        <v>38</v>
      </c>
      <c r="D801" s="41" t="s">
        <v>490</v>
      </c>
      <c r="E801" s="42">
        <f t="shared" si="12"/>
        <v>66.13</v>
      </c>
      <c r="F801" s="42">
        <v>0</v>
      </c>
      <c r="G801" s="43">
        <v>66.13</v>
      </c>
    </row>
    <row r="802" spans="1:7" ht="19.5" customHeight="1">
      <c r="A802" s="41" t="s">
        <v>491</v>
      </c>
      <c r="B802" s="79" t="s">
        <v>93</v>
      </c>
      <c r="C802" s="83" t="s">
        <v>211</v>
      </c>
      <c r="D802" s="41" t="s">
        <v>492</v>
      </c>
      <c r="E802" s="42">
        <f t="shared" si="12"/>
        <v>4.31</v>
      </c>
      <c r="F802" s="42">
        <v>0</v>
      </c>
      <c r="G802" s="43">
        <v>4.31</v>
      </c>
    </row>
    <row r="803" spans="1:7" ht="19.5" customHeight="1">
      <c r="A803" s="41" t="s">
        <v>491</v>
      </c>
      <c r="B803" s="79" t="s">
        <v>102</v>
      </c>
      <c r="C803" s="83" t="s">
        <v>211</v>
      </c>
      <c r="D803" s="41" t="s">
        <v>512</v>
      </c>
      <c r="E803" s="42">
        <f t="shared" si="12"/>
        <v>2</v>
      </c>
      <c r="F803" s="42">
        <v>0</v>
      </c>
      <c r="G803" s="43">
        <v>2</v>
      </c>
    </row>
    <row r="804" spans="1:7" ht="19.5" customHeight="1">
      <c r="A804" s="41" t="s">
        <v>491</v>
      </c>
      <c r="B804" s="79" t="s">
        <v>92</v>
      </c>
      <c r="C804" s="83" t="s">
        <v>211</v>
      </c>
      <c r="D804" s="41" t="s">
        <v>494</v>
      </c>
      <c r="E804" s="42">
        <f t="shared" si="12"/>
        <v>0.2</v>
      </c>
      <c r="F804" s="42">
        <v>0</v>
      </c>
      <c r="G804" s="43">
        <v>0.2</v>
      </c>
    </row>
    <row r="805" spans="1:7" ht="19.5" customHeight="1">
      <c r="A805" s="41" t="s">
        <v>491</v>
      </c>
      <c r="B805" s="79" t="s">
        <v>145</v>
      </c>
      <c r="C805" s="83" t="s">
        <v>211</v>
      </c>
      <c r="D805" s="41" t="s">
        <v>495</v>
      </c>
      <c r="E805" s="42">
        <f t="shared" si="12"/>
        <v>1</v>
      </c>
      <c r="F805" s="42">
        <v>0</v>
      </c>
      <c r="G805" s="43">
        <v>1</v>
      </c>
    </row>
    <row r="806" spans="1:7" ht="19.5" customHeight="1">
      <c r="A806" s="41" t="s">
        <v>491</v>
      </c>
      <c r="B806" s="79" t="s">
        <v>328</v>
      </c>
      <c r="C806" s="83" t="s">
        <v>211</v>
      </c>
      <c r="D806" s="41" t="s">
        <v>496</v>
      </c>
      <c r="E806" s="42">
        <f t="shared" si="12"/>
        <v>0.5</v>
      </c>
      <c r="F806" s="42">
        <v>0</v>
      </c>
      <c r="G806" s="43">
        <v>0.5</v>
      </c>
    </row>
    <row r="807" spans="1:7" ht="19.5" customHeight="1">
      <c r="A807" s="41" t="s">
        <v>491</v>
      </c>
      <c r="B807" s="79" t="s">
        <v>131</v>
      </c>
      <c r="C807" s="83" t="s">
        <v>211</v>
      </c>
      <c r="D807" s="41" t="s">
        <v>514</v>
      </c>
      <c r="E807" s="42">
        <f t="shared" si="12"/>
        <v>3.28</v>
      </c>
      <c r="F807" s="42">
        <v>0</v>
      </c>
      <c r="G807" s="43">
        <v>3.28</v>
      </c>
    </row>
    <row r="808" spans="1:7" ht="19.5" customHeight="1">
      <c r="A808" s="41" t="s">
        <v>491</v>
      </c>
      <c r="B808" s="79" t="s">
        <v>97</v>
      </c>
      <c r="C808" s="83" t="s">
        <v>211</v>
      </c>
      <c r="D808" s="41" t="s">
        <v>497</v>
      </c>
      <c r="E808" s="42">
        <f t="shared" si="12"/>
        <v>32.1</v>
      </c>
      <c r="F808" s="42">
        <v>0</v>
      </c>
      <c r="G808" s="43">
        <v>32.1</v>
      </c>
    </row>
    <row r="809" spans="1:7" ht="19.5" customHeight="1">
      <c r="A809" s="41" t="s">
        <v>491</v>
      </c>
      <c r="B809" s="79" t="s">
        <v>159</v>
      </c>
      <c r="C809" s="83" t="s">
        <v>211</v>
      </c>
      <c r="D809" s="41" t="s">
        <v>499</v>
      </c>
      <c r="E809" s="42">
        <f t="shared" si="12"/>
        <v>8.34</v>
      </c>
      <c r="F809" s="42">
        <v>0</v>
      </c>
      <c r="G809" s="43">
        <v>8.34</v>
      </c>
    </row>
    <row r="810" spans="1:7" ht="19.5" customHeight="1">
      <c r="A810" s="41" t="s">
        <v>491</v>
      </c>
      <c r="B810" s="79" t="s">
        <v>500</v>
      </c>
      <c r="C810" s="83" t="s">
        <v>211</v>
      </c>
      <c r="D810" s="41" t="s">
        <v>324</v>
      </c>
      <c r="E810" s="42">
        <f t="shared" si="12"/>
        <v>0.6</v>
      </c>
      <c r="F810" s="42">
        <v>0</v>
      </c>
      <c r="G810" s="43">
        <v>0.6</v>
      </c>
    </row>
    <row r="811" spans="1:7" ht="19.5" customHeight="1">
      <c r="A811" s="41" t="s">
        <v>491</v>
      </c>
      <c r="B811" s="79" t="s">
        <v>118</v>
      </c>
      <c r="C811" s="83" t="s">
        <v>211</v>
      </c>
      <c r="D811" s="41" t="s">
        <v>325</v>
      </c>
      <c r="E811" s="42">
        <f t="shared" si="12"/>
        <v>1.2</v>
      </c>
      <c r="F811" s="42">
        <v>0</v>
      </c>
      <c r="G811" s="43">
        <v>1.2</v>
      </c>
    </row>
    <row r="812" spans="1:7" ht="19.5" customHeight="1">
      <c r="A812" s="41" t="s">
        <v>491</v>
      </c>
      <c r="B812" s="79" t="s">
        <v>151</v>
      </c>
      <c r="C812" s="83" t="s">
        <v>211</v>
      </c>
      <c r="D812" s="41" t="s">
        <v>327</v>
      </c>
      <c r="E812" s="42">
        <f t="shared" si="12"/>
        <v>0.3</v>
      </c>
      <c r="F812" s="42">
        <v>0</v>
      </c>
      <c r="G812" s="43">
        <v>0.3</v>
      </c>
    </row>
    <row r="813" spans="1:7" ht="19.5" customHeight="1">
      <c r="A813" s="41" t="s">
        <v>491</v>
      </c>
      <c r="B813" s="79" t="s">
        <v>501</v>
      </c>
      <c r="C813" s="83" t="s">
        <v>211</v>
      </c>
      <c r="D813" s="41" t="s">
        <v>502</v>
      </c>
      <c r="E813" s="42">
        <f t="shared" si="12"/>
        <v>5.01</v>
      </c>
      <c r="F813" s="42">
        <v>0</v>
      </c>
      <c r="G813" s="43">
        <v>5.01</v>
      </c>
    </row>
    <row r="814" spans="1:7" ht="19.5" customHeight="1">
      <c r="A814" s="41" t="s">
        <v>491</v>
      </c>
      <c r="B814" s="79" t="s">
        <v>503</v>
      </c>
      <c r="C814" s="83" t="s">
        <v>211</v>
      </c>
      <c r="D814" s="41" t="s">
        <v>504</v>
      </c>
      <c r="E814" s="42">
        <f t="shared" si="12"/>
        <v>2.02</v>
      </c>
      <c r="F814" s="42">
        <v>0</v>
      </c>
      <c r="G814" s="43">
        <v>2.02</v>
      </c>
    </row>
    <row r="815" spans="1:7" ht="19.5" customHeight="1">
      <c r="A815" s="41" t="s">
        <v>491</v>
      </c>
      <c r="B815" s="79" t="s">
        <v>505</v>
      </c>
      <c r="C815" s="83" t="s">
        <v>211</v>
      </c>
      <c r="D815" s="41" t="s">
        <v>330</v>
      </c>
      <c r="E815" s="42">
        <f t="shared" si="12"/>
        <v>5.27</v>
      </c>
      <c r="F815" s="42">
        <v>0</v>
      </c>
      <c r="G815" s="43">
        <v>5.27</v>
      </c>
    </row>
    <row r="816" spans="1:7" ht="19.5" customHeight="1">
      <c r="A816" s="41" t="s">
        <v>38</v>
      </c>
      <c r="B816" s="79" t="s">
        <v>38</v>
      </c>
      <c r="C816" s="83" t="s">
        <v>38</v>
      </c>
      <c r="D816" s="41" t="s">
        <v>212</v>
      </c>
      <c r="E816" s="42">
        <f t="shared" si="12"/>
        <v>634.14</v>
      </c>
      <c r="F816" s="42">
        <v>463.8</v>
      </c>
      <c r="G816" s="43">
        <v>170.34</v>
      </c>
    </row>
    <row r="817" spans="1:7" ht="19.5" customHeight="1">
      <c r="A817" s="41" t="s">
        <v>38</v>
      </c>
      <c r="B817" s="79" t="s">
        <v>38</v>
      </c>
      <c r="C817" s="83" t="s">
        <v>38</v>
      </c>
      <c r="D817" s="41" t="s">
        <v>482</v>
      </c>
      <c r="E817" s="42">
        <f t="shared" si="12"/>
        <v>463.76</v>
      </c>
      <c r="F817" s="42">
        <v>463.76</v>
      </c>
      <c r="G817" s="43">
        <v>0</v>
      </c>
    </row>
    <row r="818" spans="1:7" ht="19.5" customHeight="1">
      <c r="A818" s="41" t="s">
        <v>483</v>
      </c>
      <c r="B818" s="79" t="s">
        <v>93</v>
      </c>
      <c r="C818" s="83" t="s">
        <v>213</v>
      </c>
      <c r="D818" s="41" t="s">
        <v>484</v>
      </c>
      <c r="E818" s="42">
        <f t="shared" si="12"/>
        <v>193.18</v>
      </c>
      <c r="F818" s="42">
        <v>193.18</v>
      </c>
      <c r="G818" s="43">
        <v>0</v>
      </c>
    </row>
    <row r="819" spans="1:7" ht="19.5" customHeight="1">
      <c r="A819" s="41" t="s">
        <v>483</v>
      </c>
      <c r="B819" s="79" t="s">
        <v>102</v>
      </c>
      <c r="C819" s="83" t="s">
        <v>213</v>
      </c>
      <c r="D819" s="41" t="s">
        <v>485</v>
      </c>
      <c r="E819" s="42">
        <f t="shared" si="12"/>
        <v>15.96</v>
      </c>
      <c r="F819" s="42">
        <v>15.96</v>
      </c>
      <c r="G819" s="43">
        <v>0</v>
      </c>
    </row>
    <row r="820" spans="1:7" ht="19.5" customHeight="1">
      <c r="A820" s="41" t="s">
        <v>483</v>
      </c>
      <c r="B820" s="79" t="s">
        <v>328</v>
      </c>
      <c r="C820" s="83" t="s">
        <v>213</v>
      </c>
      <c r="D820" s="41" t="s">
        <v>519</v>
      </c>
      <c r="E820" s="42">
        <f t="shared" si="12"/>
        <v>80.26</v>
      </c>
      <c r="F820" s="42">
        <v>80.26</v>
      </c>
      <c r="G820" s="43">
        <v>0</v>
      </c>
    </row>
    <row r="821" spans="1:7" ht="19.5" customHeight="1">
      <c r="A821" s="41" t="s">
        <v>483</v>
      </c>
      <c r="B821" s="79" t="s">
        <v>89</v>
      </c>
      <c r="C821" s="83" t="s">
        <v>213</v>
      </c>
      <c r="D821" s="41" t="s">
        <v>487</v>
      </c>
      <c r="E821" s="42">
        <f t="shared" si="12"/>
        <v>59.49</v>
      </c>
      <c r="F821" s="42">
        <v>59.49</v>
      </c>
      <c r="G821" s="43">
        <v>0</v>
      </c>
    </row>
    <row r="822" spans="1:7" ht="19.5" customHeight="1">
      <c r="A822" s="41" t="s">
        <v>483</v>
      </c>
      <c r="B822" s="79" t="s">
        <v>131</v>
      </c>
      <c r="C822" s="83" t="s">
        <v>213</v>
      </c>
      <c r="D822" s="41" t="s">
        <v>521</v>
      </c>
      <c r="E822" s="42">
        <f t="shared" si="12"/>
        <v>29.75</v>
      </c>
      <c r="F822" s="42">
        <v>29.75</v>
      </c>
      <c r="G822" s="43">
        <v>0</v>
      </c>
    </row>
    <row r="823" spans="1:7" ht="19.5" customHeight="1">
      <c r="A823" s="41" t="s">
        <v>483</v>
      </c>
      <c r="B823" s="79" t="s">
        <v>123</v>
      </c>
      <c r="C823" s="83" t="s">
        <v>213</v>
      </c>
      <c r="D823" s="41" t="s">
        <v>488</v>
      </c>
      <c r="E823" s="42">
        <f t="shared" si="12"/>
        <v>23.93</v>
      </c>
      <c r="F823" s="42">
        <v>23.93</v>
      </c>
      <c r="G823" s="43">
        <v>0</v>
      </c>
    </row>
    <row r="824" spans="1:7" ht="19.5" customHeight="1">
      <c r="A824" s="41" t="s">
        <v>483</v>
      </c>
      <c r="B824" s="79" t="s">
        <v>157</v>
      </c>
      <c r="C824" s="83" t="s">
        <v>213</v>
      </c>
      <c r="D824" s="41" t="s">
        <v>520</v>
      </c>
      <c r="E824" s="42">
        <f t="shared" si="12"/>
        <v>9.66</v>
      </c>
      <c r="F824" s="42">
        <v>9.66</v>
      </c>
      <c r="G824" s="43">
        <v>0</v>
      </c>
    </row>
    <row r="825" spans="1:7" ht="19.5" customHeight="1">
      <c r="A825" s="41" t="s">
        <v>483</v>
      </c>
      <c r="B825" s="79" t="s">
        <v>159</v>
      </c>
      <c r="C825" s="83" t="s">
        <v>213</v>
      </c>
      <c r="D825" s="41" t="s">
        <v>319</v>
      </c>
      <c r="E825" s="42">
        <f t="shared" si="12"/>
        <v>51.53</v>
      </c>
      <c r="F825" s="42">
        <v>51.53</v>
      </c>
      <c r="G825" s="43">
        <v>0</v>
      </c>
    </row>
    <row r="826" spans="1:7" ht="19.5" customHeight="1">
      <c r="A826" s="41" t="s">
        <v>38</v>
      </c>
      <c r="B826" s="79" t="s">
        <v>38</v>
      </c>
      <c r="C826" s="83" t="s">
        <v>38</v>
      </c>
      <c r="D826" s="41" t="s">
        <v>490</v>
      </c>
      <c r="E826" s="42">
        <f t="shared" si="12"/>
        <v>170.34</v>
      </c>
      <c r="F826" s="42">
        <v>0</v>
      </c>
      <c r="G826" s="43">
        <v>170.34</v>
      </c>
    </row>
    <row r="827" spans="1:7" ht="19.5" customHeight="1">
      <c r="A827" s="41" t="s">
        <v>491</v>
      </c>
      <c r="B827" s="79" t="s">
        <v>93</v>
      </c>
      <c r="C827" s="83" t="s">
        <v>213</v>
      </c>
      <c r="D827" s="41" t="s">
        <v>492</v>
      </c>
      <c r="E827" s="42">
        <f t="shared" si="12"/>
        <v>6</v>
      </c>
      <c r="F827" s="42">
        <v>0</v>
      </c>
      <c r="G827" s="43">
        <v>6</v>
      </c>
    </row>
    <row r="828" spans="1:7" ht="19.5" customHeight="1">
      <c r="A828" s="41" t="s">
        <v>491</v>
      </c>
      <c r="B828" s="79" t="s">
        <v>102</v>
      </c>
      <c r="C828" s="83" t="s">
        <v>213</v>
      </c>
      <c r="D828" s="41" t="s">
        <v>512</v>
      </c>
      <c r="E828" s="42">
        <f t="shared" si="12"/>
        <v>0.5</v>
      </c>
      <c r="F828" s="42">
        <v>0</v>
      </c>
      <c r="G828" s="43">
        <v>0.5</v>
      </c>
    </row>
    <row r="829" spans="1:7" ht="19.5" customHeight="1">
      <c r="A829" s="41" t="s">
        <v>491</v>
      </c>
      <c r="B829" s="79" t="s">
        <v>92</v>
      </c>
      <c r="C829" s="83" t="s">
        <v>213</v>
      </c>
      <c r="D829" s="41" t="s">
        <v>494</v>
      </c>
      <c r="E829" s="42">
        <f t="shared" si="12"/>
        <v>2</v>
      </c>
      <c r="F829" s="42">
        <v>0</v>
      </c>
      <c r="G829" s="43">
        <v>2</v>
      </c>
    </row>
    <row r="830" spans="1:7" ht="19.5" customHeight="1">
      <c r="A830" s="41" t="s">
        <v>491</v>
      </c>
      <c r="B830" s="79" t="s">
        <v>145</v>
      </c>
      <c r="C830" s="83" t="s">
        <v>213</v>
      </c>
      <c r="D830" s="41" t="s">
        <v>495</v>
      </c>
      <c r="E830" s="42">
        <f t="shared" si="12"/>
        <v>6.5</v>
      </c>
      <c r="F830" s="42">
        <v>0</v>
      </c>
      <c r="G830" s="43">
        <v>6.5</v>
      </c>
    </row>
    <row r="831" spans="1:7" ht="19.5" customHeight="1">
      <c r="A831" s="41" t="s">
        <v>491</v>
      </c>
      <c r="B831" s="79" t="s">
        <v>328</v>
      </c>
      <c r="C831" s="83" t="s">
        <v>213</v>
      </c>
      <c r="D831" s="41" t="s">
        <v>496</v>
      </c>
      <c r="E831" s="42">
        <f t="shared" si="12"/>
        <v>5</v>
      </c>
      <c r="F831" s="42">
        <v>0</v>
      </c>
      <c r="G831" s="43">
        <v>5</v>
      </c>
    </row>
    <row r="832" spans="1:7" ht="19.5" customHeight="1">
      <c r="A832" s="41" t="s">
        <v>491</v>
      </c>
      <c r="B832" s="79" t="s">
        <v>131</v>
      </c>
      <c r="C832" s="83" t="s">
        <v>213</v>
      </c>
      <c r="D832" s="41" t="s">
        <v>514</v>
      </c>
      <c r="E832" s="42">
        <f t="shared" si="12"/>
        <v>25</v>
      </c>
      <c r="F832" s="42">
        <v>0</v>
      </c>
      <c r="G832" s="43">
        <v>25</v>
      </c>
    </row>
    <row r="833" spans="1:7" ht="19.5" customHeight="1">
      <c r="A833" s="41" t="s">
        <v>491</v>
      </c>
      <c r="B833" s="79" t="s">
        <v>97</v>
      </c>
      <c r="C833" s="83" t="s">
        <v>213</v>
      </c>
      <c r="D833" s="41" t="s">
        <v>497</v>
      </c>
      <c r="E833" s="42">
        <f t="shared" si="12"/>
        <v>86.82</v>
      </c>
      <c r="F833" s="42">
        <v>0</v>
      </c>
      <c r="G833" s="43">
        <v>86.82</v>
      </c>
    </row>
    <row r="834" spans="1:7" ht="19.5" customHeight="1">
      <c r="A834" s="41" t="s">
        <v>491</v>
      </c>
      <c r="B834" s="79" t="s">
        <v>159</v>
      </c>
      <c r="C834" s="83" t="s">
        <v>213</v>
      </c>
      <c r="D834" s="41" t="s">
        <v>499</v>
      </c>
      <c r="E834" s="42">
        <f t="shared" si="12"/>
        <v>3</v>
      </c>
      <c r="F834" s="42">
        <v>0</v>
      </c>
      <c r="G834" s="43">
        <v>3</v>
      </c>
    </row>
    <row r="835" spans="1:7" ht="19.5" customHeight="1">
      <c r="A835" s="41" t="s">
        <v>491</v>
      </c>
      <c r="B835" s="79" t="s">
        <v>500</v>
      </c>
      <c r="C835" s="83" t="s">
        <v>213</v>
      </c>
      <c r="D835" s="41" t="s">
        <v>324</v>
      </c>
      <c r="E835" s="42">
        <f t="shared" si="12"/>
        <v>0.5</v>
      </c>
      <c r="F835" s="42">
        <v>0</v>
      </c>
      <c r="G835" s="43">
        <v>0.5</v>
      </c>
    </row>
    <row r="836" spans="1:7" ht="19.5" customHeight="1">
      <c r="A836" s="41" t="s">
        <v>491</v>
      </c>
      <c r="B836" s="79" t="s">
        <v>118</v>
      </c>
      <c r="C836" s="83" t="s">
        <v>213</v>
      </c>
      <c r="D836" s="41" t="s">
        <v>325</v>
      </c>
      <c r="E836" s="42">
        <f t="shared" si="12"/>
        <v>10.8</v>
      </c>
      <c r="F836" s="42">
        <v>0</v>
      </c>
      <c r="G836" s="43">
        <v>10.8</v>
      </c>
    </row>
    <row r="837" spans="1:7" ht="19.5" customHeight="1">
      <c r="A837" s="41" t="s">
        <v>491</v>
      </c>
      <c r="B837" s="79" t="s">
        <v>151</v>
      </c>
      <c r="C837" s="83" t="s">
        <v>213</v>
      </c>
      <c r="D837" s="41" t="s">
        <v>327</v>
      </c>
      <c r="E837" s="42">
        <f t="shared" si="12"/>
        <v>0.25</v>
      </c>
      <c r="F837" s="42">
        <v>0</v>
      </c>
      <c r="G837" s="43">
        <v>0.25</v>
      </c>
    </row>
    <row r="838" spans="1:7" ht="19.5" customHeight="1">
      <c r="A838" s="41" t="s">
        <v>491</v>
      </c>
      <c r="B838" s="79" t="s">
        <v>515</v>
      </c>
      <c r="C838" s="83" t="s">
        <v>213</v>
      </c>
      <c r="D838" s="41" t="s">
        <v>516</v>
      </c>
      <c r="E838" s="42">
        <f t="shared" si="12"/>
        <v>3</v>
      </c>
      <c r="F838" s="42">
        <v>0</v>
      </c>
      <c r="G838" s="43">
        <v>3</v>
      </c>
    </row>
    <row r="839" spans="1:7" ht="19.5" customHeight="1">
      <c r="A839" s="41" t="s">
        <v>491</v>
      </c>
      <c r="B839" s="79" t="s">
        <v>501</v>
      </c>
      <c r="C839" s="83" t="s">
        <v>213</v>
      </c>
      <c r="D839" s="41" t="s">
        <v>502</v>
      </c>
      <c r="E839" s="42">
        <f aca="true" t="shared" si="13" ref="E839:E902">SUM(F839:G839)</f>
        <v>7.44</v>
      </c>
      <c r="F839" s="42">
        <v>0</v>
      </c>
      <c r="G839" s="43">
        <v>7.44</v>
      </c>
    </row>
    <row r="840" spans="1:7" ht="19.5" customHeight="1">
      <c r="A840" s="41" t="s">
        <v>491</v>
      </c>
      <c r="B840" s="79" t="s">
        <v>503</v>
      </c>
      <c r="C840" s="83" t="s">
        <v>213</v>
      </c>
      <c r="D840" s="41" t="s">
        <v>504</v>
      </c>
      <c r="E840" s="42">
        <f t="shared" si="13"/>
        <v>5.8</v>
      </c>
      <c r="F840" s="42">
        <v>0</v>
      </c>
      <c r="G840" s="43">
        <v>5.8</v>
      </c>
    </row>
    <row r="841" spans="1:7" ht="19.5" customHeight="1">
      <c r="A841" s="41" t="s">
        <v>491</v>
      </c>
      <c r="B841" s="79" t="s">
        <v>505</v>
      </c>
      <c r="C841" s="83" t="s">
        <v>213</v>
      </c>
      <c r="D841" s="41" t="s">
        <v>330</v>
      </c>
      <c r="E841" s="42">
        <f t="shared" si="13"/>
        <v>7.23</v>
      </c>
      <c r="F841" s="42">
        <v>0</v>
      </c>
      <c r="G841" s="43">
        <v>7.23</v>
      </c>
    </row>
    <row r="842" spans="1:7" ht="19.5" customHeight="1">
      <c r="A842" s="41" t="s">
        <v>491</v>
      </c>
      <c r="B842" s="79" t="s">
        <v>85</v>
      </c>
      <c r="C842" s="83" t="s">
        <v>213</v>
      </c>
      <c r="D842" s="41" t="s">
        <v>332</v>
      </c>
      <c r="E842" s="42">
        <f t="shared" si="13"/>
        <v>0.5</v>
      </c>
      <c r="F842" s="42">
        <v>0</v>
      </c>
      <c r="G842" s="43">
        <v>0.5</v>
      </c>
    </row>
    <row r="843" spans="1:7" ht="19.5" customHeight="1">
      <c r="A843" s="41" t="s">
        <v>38</v>
      </c>
      <c r="B843" s="79" t="s">
        <v>38</v>
      </c>
      <c r="C843" s="83" t="s">
        <v>38</v>
      </c>
      <c r="D843" s="41" t="s">
        <v>339</v>
      </c>
      <c r="E843" s="42">
        <f t="shared" si="13"/>
        <v>0.04</v>
      </c>
      <c r="F843" s="42">
        <v>0.04</v>
      </c>
      <c r="G843" s="43">
        <v>0</v>
      </c>
    </row>
    <row r="844" spans="1:7" ht="19.5" customHeight="1">
      <c r="A844" s="41" t="s">
        <v>508</v>
      </c>
      <c r="B844" s="79" t="s">
        <v>131</v>
      </c>
      <c r="C844" s="83" t="s">
        <v>213</v>
      </c>
      <c r="D844" s="41" t="s">
        <v>510</v>
      </c>
      <c r="E844" s="42">
        <f t="shared" si="13"/>
        <v>0.04</v>
      </c>
      <c r="F844" s="42">
        <v>0.04</v>
      </c>
      <c r="G844" s="43">
        <v>0</v>
      </c>
    </row>
    <row r="845" spans="1:7" ht="19.5" customHeight="1">
      <c r="A845" s="41" t="s">
        <v>38</v>
      </c>
      <c r="B845" s="79" t="s">
        <v>38</v>
      </c>
      <c r="C845" s="83" t="s">
        <v>38</v>
      </c>
      <c r="D845" s="41" t="s">
        <v>214</v>
      </c>
      <c r="E845" s="42">
        <f t="shared" si="13"/>
        <v>729.24</v>
      </c>
      <c r="F845" s="42">
        <v>595.66</v>
      </c>
      <c r="G845" s="43">
        <v>133.58</v>
      </c>
    </row>
    <row r="846" spans="1:7" ht="19.5" customHeight="1">
      <c r="A846" s="41" t="s">
        <v>38</v>
      </c>
      <c r="B846" s="79" t="s">
        <v>38</v>
      </c>
      <c r="C846" s="83" t="s">
        <v>38</v>
      </c>
      <c r="D846" s="41" t="s">
        <v>482</v>
      </c>
      <c r="E846" s="42">
        <f t="shared" si="13"/>
        <v>595.66</v>
      </c>
      <c r="F846" s="42">
        <v>595.66</v>
      </c>
      <c r="G846" s="43">
        <v>0</v>
      </c>
    </row>
    <row r="847" spans="1:7" ht="19.5" customHeight="1">
      <c r="A847" s="41" t="s">
        <v>483</v>
      </c>
      <c r="B847" s="79" t="s">
        <v>93</v>
      </c>
      <c r="C847" s="83" t="s">
        <v>215</v>
      </c>
      <c r="D847" s="41" t="s">
        <v>484</v>
      </c>
      <c r="E847" s="42">
        <f t="shared" si="13"/>
        <v>168.62</v>
      </c>
      <c r="F847" s="42">
        <v>168.62</v>
      </c>
      <c r="G847" s="43">
        <v>0</v>
      </c>
    </row>
    <row r="848" spans="1:7" ht="19.5" customHeight="1">
      <c r="A848" s="41" t="s">
        <v>483</v>
      </c>
      <c r="B848" s="79" t="s">
        <v>102</v>
      </c>
      <c r="C848" s="83" t="s">
        <v>215</v>
      </c>
      <c r="D848" s="41" t="s">
        <v>485</v>
      </c>
      <c r="E848" s="42">
        <f t="shared" si="13"/>
        <v>82.14</v>
      </c>
      <c r="F848" s="42">
        <v>82.14</v>
      </c>
      <c r="G848" s="43">
        <v>0</v>
      </c>
    </row>
    <row r="849" spans="1:7" ht="19.5" customHeight="1">
      <c r="A849" s="41" t="s">
        <v>483</v>
      </c>
      <c r="B849" s="79" t="s">
        <v>328</v>
      </c>
      <c r="C849" s="83" t="s">
        <v>215</v>
      </c>
      <c r="D849" s="41" t="s">
        <v>519</v>
      </c>
      <c r="E849" s="42">
        <f t="shared" si="13"/>
        <v>155.6</v>
      </c>
      <c r="F849" s="42">
        <v>155.6</v>
      </c>
      <c r="G849" s="43">
        <v>0</v>
      </c>
    </row>
    <row r="850" spans="1:7" ht="19.5" customHeight="1">
      <c r="A850" s="41" t="s">
        <v>483</v>
      </c>
      <c r="B850" s="79" t="s">
        <v>89</v>
      </c>
      <c r="C850" s="83" t="s">
        <v>215</v>
      </c>
      <c r="D850" s="41" t="s">
        <v>487</v>
      </c>
      <c r="E850" s="42">
        <f t="shared" si="13"/>
        <v>73.69</v>
      </c>
      <c r="F850" s="42">
        <v>73.69</v>
      </c>
      <c r="G850" s="43">
        <v>0</v>
      </c>
    </row>
    <row r="851" spans="1:7" ht="19.5" customHeight="1">
      <c r="A851" s="41" t="s">
        <v>483</v>
      </c>
      <c r="B851" s="79" t="s">
        <v>131</v>
      </c>
      <c r="C851" s="83" t="s">
        <v>215</v>
      </c>
      <c r="D851" s="41" t="s">
        <v>521</v>
      </c>
      <c r="E851" s="42">
        <f t="shared" si="13"/>
        <v>36.83</v>
      </c>
      <c r="F851" s="42">
        <v>36.83</v>
      </c>
      <c r="G851" s="43">
        <v>0</v>
      </c>
    </row>
    <row r="852" spans="1:7" ht="19.5" customHeight="1">
      <c r="A852" s="41" t="s">
        <v>483</v>
      </c>
      <c r="B852" s="79" t="s">
        <v>123</v>
      </c>
      <c r="C852" s="83" t="s">
        <v>215</v>
      </c>
      <c r="D852" s="41" t="s">
        <v>488</v>
      </c>
      <c r="E852" s="42">
        <f t="shared" si="13"/>
        <v>43.08</v>
      </c>
      <c r="F852" s="42">
        <v>43.08</v>
      </c>
      <c r="G852" s="43">
        <v>0</v>
      </c>
    </row>
    <row r="853" spans="1:7" ht="19.5" customHeight="1">
      <c r="A853" s="41" t="s">
        <v>483</v>
      </c>
      <c r="B853" s="79" t="s">
        <v>157</v>
      </c>
      <c r="C853" s="83" t="s">
        <v>215</v>
      </c>
      <c r="D853" s="41" t="s">
        <v>520</v>
      </c>
      <c r="E853" s="42">
        <f t="shared" si="13"/>
        <v>5.2</v>
      </c>
      <c r="F853" s="42">
        <v>5.2</v>
      </c>
      <c r="G853" s="43">
        <v>0</v>
      </c>
    </row>
    <row r="854" spans="1:7" ht="19.5" customHeight="1">
      <c r="A854" s="41" t="s">
        <v>483</v>
      </c>
      <c r="B854" s="79" t="s">
        <v>159</v>
      </c>
      <c r="C854" s="83" t="s">
        <v>215</v>
      </c>
      <c r="D854" s="41" t="s">
        <v>319</v>
      </c>
      <c r="E854" s="42">
        <f t="shared" si="13"/>
        <v>30.5</v>
      </c>
      <c r="F854" s="42">
        <v>30.5</v>
      </c>
      <c r="G854" s="43">
        <v>0</v>
      </c>
    </row>
    <row r="855" spans="1:7" ht="19.5" customHeight="1">
      <c r="A855" s="41" t="s">
        <v>38</v>
      </c>
      <c r="B855" s="79" t="s">
        <v>38</v>
      </c>
      <c r="C855" s="83" t="s">
        <v>38</v>
      </c>
      <c r="D855" s="41" t="s">
        <v>490</v>
      </c>
      <c r="E855" s="42">
        <f t="shared" si="13"/>
        <v>133.58</v>
      </c>
      <c r="F855" s="42">
        <v>0</v>
      </c>
      <c r="G855" s="43">
        <v>133.58</v>
      </c>
    </row>
    <row r="856" spans="1:7" ht="19.5" customHeight="1">
      <c r="A856" s="41" t="s">
        <v>491</v>
      </c>
      <c r="B856" s="79" t="s">
        <v>93</v>
      </c>
      <c r="C856" s="83" t="s">
        <v>215</v>
      </c>
      <c r="D856" s="41" t="s">
        <v>492</v>
      </c>
      <c r="E856" s="42">
        <f t="shared" si="13"/>
        <v>6.5</v>
      </c>
      <c r="F856" s="42">
        <v>0</v>
      </c>
      <c r="G856" s="43">
        <v>6.5</v>
      </c>
    </row>
    <row r="857" spans="1:7" ht="19.5" customHeight="1">
      <c r="A857" s="41" t="s">
        <v>491</v>
      </c>
      <c r="B857" s="79" t="s">
        <v>92</v>
      </c>
      <c r="C857" s="83" t="s">
        <v>215</v>
      </c>
      <c r="D857" s="41" t="s">
        <v>494</v>
      </c>
      <c r="E857" s="42">
        <f t="shared" si="13"/>
        <v>1.5</v>
      </c>
      <c r="F857" s="42">
        <v>0</v>
      </c>
      <c r="G857" s="43">
        <v>1.5</v>
      </c>
    </row>
    <row r="858" spans="1:7" ht="19.5" customHeight="1">
      <c r="A858" s="41" t="s">
        <v>491</v>
      </c>
      <c r="B858" s="79" t="s">
        <v>145</v>
      </c>
      <c r="C858" s="83" t="s">
        <v>215</v>
      </c>
      <c r="D858" s="41" t="s">
        <v>495</v>
      </c>
      <c r="E858" s="42">
        <f t="shared" si="13"/>
        <v>10.5</v>
      </c>
      <c r="F858" s="42">
        <v>0</v>
      </c>
      <c r="G858" s="43">
        <v>10.5</v>
      </c>
    </row>
    <row r="859" spans="1:7" ht="19.5" customHeight="1">
      <c r="A859" s="41" t="s">
        <v>491</v>
      </c>
      <c r="B859" s="79" t="s">
        <v>328</v>
      </c>
      <c r="C859" s="83" t="s">
        <v>215</v>
      </c>
      <c r="D859" s="41" t="s">
        <v>496</v>
      </c>
      <c r="E859" s="42">
        <f t="shared" si="13"/>
        <v>7</v>
      </c>
      <c r="F859" s="42">
        <v>0</v>
      </c>
      <c r="G859" s="43">
        <v>7</v>
      </c>
    </row>
    <row r="860" spans="1:7" ht="19.5" customHeight="1">
      <c r="A860" s="41" t="s">
        <v>491</v>
      </c>
      <c r="B860" s="79" t="s">
        <v>131</v>
      </c>
      <c r="C860" s="83" t="s">
        <v>215</v>
      </c>
      <c r="D860" s="41" t="s">
        <v>514</v>
      </c>
      <c r="E860" s="42">
        <f t="shared" si="13"/>
        <v>7.7</v>
      </c>
      <c r="F860" s="42">
        <v>0</v>
      </c>
      <c r="G860" s="43">
        <v>7.7</v>
      </c>
    </row>
    <row r="861" spans="1:7" ht="19.5" customHeight="1">
      <c r="A861" s="41" t="s">
        <v>491</v>
      </c>
      <c r="B861" s="79" t="s">
        <v>97</v>
      </c>
      <c r="C861" s="83" t="s">
        <v>215</v>
      </c>
      <c r="D861" s="41" t="s">
        <v>497</v>
      </c>
      <c r="E861" s="42">
        <f t="shared" si="13"/>
        <v>45.44</v>
      </c>
      <c r="F861" s="42">
        <v>0</v>
      </c>
      <c r="G861" s="43">
        <v>45.44</v>
      </c>
    </row>
    <row r="862" spans="1:7" ht="19.5" customHeight="1">
      <c r="A862" s="41" t="s">
        <v>491</v>
      </c>
      <c r="B862" s="79" t="s">
        <v>159</v>
      </c>
      <c r="C862" s="83" t="s">
        <v>215</v>
      </c>
      <c r="D862" s="41" t="s">
        <v>499</v>
      </c>
      <c r="E862" s="42">
        <f t="shared" si="13"/>
        <v>13.9</v>
      </c>
      <c r="F862" s="42">
        <v>0</v>
      </c>
      <c r="G862" s="43">
        <v>13.9</v>
      </c>
    </row>
    <row r="863" spans="1:7" ht="19.5" customHeight="1">
      <c r="A863" s="41" t="s">
        <v>491</v>
      </c>
      <c r="B863" s="79" t="s">
        <v>500</v>
      </c>
      <c r="C863" s="83" t="s">
        <v>215</v>
      </c>
      <c r="D863" s="41" t="s">
        <v>324</v>
      </c>
      <c r="E863" s="42">
        <f t="shared" si="13"/>
        <v>0.5</v>
      </c>
      <c r="F863" s="42">
        <v>0</v>
      </c>
      <c r="G863" s="43">
        <v>0.5</v>
      </c>
    </row>
    <row r="864" spans="1:7" ht="19.5" customHeight="1">
      <c r="A864" s="41" t="s">
        <v>491</v>
      </c>
      <c r="B864" s="79" t="s">
        <v>118</v>
      </c>
      <c r="C864" s="83" t="s">
        <v>215</v>
      </c>
      <c r="D864" s="41" t="s">
        <v>325</v>
      </c>
      <c r="E864" s="42">
        <f t="shared" si="13"/>
        <v>8.4</v>
      </c>
      <c r="F864" s="42">
        <v>0</v>
      </c>
      <c r="G864" s="43">
        <v>8.4</v>
      </c>
    </row>
    <row r="865" spans="1:7" ht="19.5" customHeight="1">
      <c r="A865" s="41" t="s">
        <v>491</v>
      </c>
      <c r="B865" s="79" t="s">
        <v>151</v>
      </c>
      <c r="C865" s="83" t="s">
        <v>215</v>
      </c>
      <c r="D865" s="41" t="s">
        <v>327</v>
      </c>
      <c r="E865" s="42">
        <f t="shared" si="13"/>
        <v>0.5</v>
      </c>
      <c r="F865" s="42">
        <v>0</v>
      </c>
      <c r="G865" s="43">
        <v>0.5</v>
      </c>
    </row>
    <row r="866" spans="1:7" ht="19.5" customHeight="1">
      <c r="A866" s="41" t="s">
        <v>491</v>
      </c>
      <c r="B866" s="79" t="s">
        <v>501</v>
      </c>
      <c r="C866" s="83" t="s">
        <v>215</v>
      </c>
      <c r="D866" s="41" t="s">
        <v>502</v>
      </c>
      <c r="E866" s="42">
        <f t="shared" si="13"/>
        <v>10.22</v>
      </c>
      <c r="F866" s="42">
        <v>0</v>
      </c>
      <c r="G866" s="43">
        <v>10.22</v>
      </c>
    </row>
    <row r="867" spans="1:7" ht="19.5" customHeight="1">
      <c r="A867" s="41" t="s">
        <v>491</v>
      </c>
      <c r="B867" s="79" t="s">
        <v>503</v>
      </c>
      <c r="C867" s="83" t="s">
        <v>215</v>
      </c>
      <c r="D867" s="41" t="s">
        <v>504</v>
      </c>
      <c r="E867" s="42">
        <f t="shared" si="13"/>
        <v>6.87</v>
      </c>
      <c r="F867" s="42">
        <v>0</v>
      </c>
      <c r="G867" s="43">
        <v>6.87</v>
      </c>
    </row>
    <row r="868" spans="1:7" ht="19.5" customHeight="1">
      <c r="A868" s="41" t="s">
        <v>491</v>
      </c>
      <c r="B868" s="79" t="s">
        <v>505</v>
      </c>
      <c r="C868" s="83" t="s">
        <v>215</v>
      </c>
      <c r="D868" s="41" t="s">
        <v>330</v>
      </c>
      <c r="E868" s="42">
        <f t="shared" si="13"/>
        <v>11.15</v>
      </c>
      <c r="F868" s="42">
        <v>0</v>
      </c>
      <c r="G868" s="43">
        <v>11.15</v>
      </c>
    </row>
    <row r="869" spans="1:7" ht="19.5" customHeight="1">
      <c r="A869" s="41" t="s">
        <v>491</v>
      </c>
      <c r="B869" s="79" t="s">
        <v>85</v>
      </c>
      <c r="C869" s="83" t="s">
        <v>215</v>
      </c>
      <c r="D869" s="41" t="s">
        <v>332</v>
      </c>
      <c r="E869" s="42">
        <f t="shared" si="13"/>
        <v>3.4</v>
      </c>
      <c r="F869" s="42">
        <v>0</v>
      </c>
      <c r="G869" s="43">
        <v>3.4</v>
      </c>
    </row>
    <row r="870" spans="1:7" ht="19.5" customHeight="1">
      <c r="A870" s="41" t="s">
        <v>38</v>
      </c>
      <c r="B870" s="79" t="s">
        <v>38</v>
      </c>
      <c r="C870" s="83" t="s">
        <v>38</v>
      </c>
      <c r="D870" s="41" t="s">
        <v>216</v>
      </c>
      <c r="E870" s="42">
        <f t="shared" si="13"/>
        <v>283.82</v>
      </c>
      <c r="F870" s="42">
        <v>210.56</v>
      </c>
      <c r="G870" s="43">
        <v>73.26</v>
      </c>
    </row>
    <row r="871" spans="1:7" ht="19.5" customHeight="1">
      <c r="A871" s="41" t="s">
        <v>38</v>
      </c>
      <c r="B871" s="79" t="s">
        <v>38</v>
      </c>
      <c r="C871" s="83" t="s">
        <v>38</v>
      </c>
      <c r="D871" s="41" t="s">
        <v>482</v>
      </c>
      <c r="E871" s="42">
        <f t="shared" si="13"/>
        <v>210.54</v>
      </c>
      <c r="F871" s="42">
        <v>210.54</v>
      </c>
      <c r="G871" s="43">
        <v>0</v>
      </c>
    </row>
    <row r="872" spans="1:7" ht="19.5" customHeight="1">
      <c r="A872" s="41" t="s">
        <v>483</v>
      </c>
      <c r="B872" s="79" t="s">
        <v>93</v>
      </c>
      <c r="C872" s="83" t="s">
        <v>217</v>
      </c>
      <c r="D872" s="41" t="s">
        <v>484</v>
      </c>
      <c r="E872" s="42">
        <f t="shared" si="13"/>
        <v>73.76</v>
      </c>
      <c r="F872" s="42">
        <v>73.76</v>
      </c>
      <c r="G872" s="43">
        <v>0</v>
      </c>
    </row>
    <row r="873" spans="1:7" ht="19.5" customHeight="1">
      <c r="A873" s="41" t="s">
        <v>483</v>
      </c>
      <c r="B873" s="79" t="s">
        <v>102</v>
      </c>
      <c r="C873" s="83" t="s">
        <v>217</v>
      </c>
      <c r="D873" s="41" t="s">
        <v>485</v>
      </c>
      <c r="E873" s="42">
        <f t="shared" si="13"/>
        <v>2.47</v>
      </c>
      <c r="F873" s="42">
        <v>2.47</v>
      </c>
      <c r="G873" s="43">
        <v>0</v>
      </c>
    </row>
    <row r="874" spans="1:7" ht="19.5" customHeight="1">
      <c r="A874" s="41" t="s">
        <v>483</v>
      </c>
      <c r="B874" s="79" t="s">
        <v>328</v>
      </c>
      <c r="C874" s="83" t="s">
        <v>217</v>
      </c>
      <c r="D874" s="41" t="s">
        <v>519</v>
      </c>
      <c r="E874" s="42">
        <f t="shared" si="13"/>
        <v>65.31</v>
      </c>
      <c r="F874" s="42">
        <v>65.31</v>
      </c>
      <c r="G874" s="43">
        <v>0</v>
      </c>
    </row>
    <row r="875" spans="1:7" ht="19.5" customHeight="1">
      <c r="A875" s="41" t="s">
        <v>483</v>
      </c>
      <c r="B875" s="79" t="s">
        <v>89</v>
      </c>
      <c r="C875" s="83" t="s">
        <v>217</v>
      </c>
      <c r="D875" s="41" t="s">
        <v>487</v>
      </c>
      <c r="E875" s="42">
        <f t="shared" si="13"/>
        <v>27.71</v>
      </c>
      <c r="F875" s="42">
        <v>27.71</v>
      </c>
      <c r="G875" s="43">
        <v>0</v>
      </c>
    </row>
    <row r="876" spans="1:7" ht="19.5" customHeight="1">
      <c r="A876" s="41" t="s">
        <v>483</v>
      </c>
      <c r="B876" s="79" t="s">
        <v>131</v>
      </c>
      <c r="C876" s="83" t="s">
        <v>217</v>
      </c>
      <c r="D876" s="41" t="s">
        <v>521</v>
      </c>
      <c r="E876" s="42">
        <f t="shared" si="13"/>
        <v>11.09</v>
      </c>
      <c r="F876" s="42">
        <v>11.09</v>
      </c>
      <c r="G876" s="43">
        <v>0</v>
      </c>
    </row>
    <row r="877" spans="1:7" ht="19.5" customHeight="1">
      <c r="A877" s="41" t="s">
        <v>483</v>
      </c>
      <c r="B877" s="79" t="s">
        <v>123</v>
      </c>
      <c r="C877" s="83" t="s">
        <v>217</v>
      </c>
      <c r="D877" s="41" t="s">
        <v>488</v>
      </c>
      <c r="E877" s="42">
        <f t="shared" si="13"/>
        <v>12.47</v>
      </c>
      <c r="F877" s="42">
        <v>12.47</v>
      </c>
      <c r="G877" s="43">
        <v>0</v>
      </c>
    </row>
    <row r="878" spans="1:7" ht="19.5" customHeight="1">
      <c r="A878" s="41" t="s">
        <v>483</v>
      </c>
      <c r="B878" s="79" t="s">
        <v>157</v>
      </c>
      <c r="C878" s="83" t="s">
        <v>217</v>
      </c>
      <c r="D878" s="41" t="s">
        <v>520</v>
      </c>
      <c r="E878" s="42">
        <f t="shared" si="13"/>
        <v>1.11</v>
      </c>
      <c r="F878" s="42">
        <v>1.11</v>
      </c>
      <c r="G878" s="43">
        <v>0</v>
      </c>
    </row>
    <row r="879" spans="1:7" ht="19.5" customHeight="1">
      <c r="A879" s="41" t="s">
        <v>483</v>
      </c>
      <c r="B879" s="79" t="s">
        <v>159</v>
      </c>
      <c r="C879" s="83" t="s">
        <v>217</v>
      </c>
      <c r="D879" s="41" t="s">
        <v>319</v>
      </c>
      <c r="E879" s="42">
        <f t="shared" si="13"/>
        <v>16.62</v>
      </c>
      <c r="F879" s="42">
        <v>16.62</v>
      </c>
      <c r="G879" s="43">
        <v>0</v>
      </c>
    </row>
    <row r="880" spans="1:7" ht="19.5" customHeight="1">
      <c r="A880" s="41" t="s">
        <v>38</v>
      </c>
      <c r="B880" s="79" t="s">
        <v>38</v>
      </c>
      <c r="C880" s="83" t="s">
        <v>38</v>
      </c>
      <c r="D880" s="41" t="s">
        <v>490</v>
      </c>
      <c r="E880" s="42">
        <f t="shared" si="13"/>
        <v>73.26</v>
      </c>
      <c r="F880" s="42">
        <v>0</v>
      </c>
      <c r="G880" s="43">
        <v>73.26</v>
      </c>
    </row>
    <row r="881" spans="1:7" ht="19.5" customHeight="1">
      <c r="A881" s="41" t="s">
        <v>491</v>
      </c>
      <c r="B881" s="79" t="s">
        <v>93</v>
      </c>
      <c r="C881" s="83" t="s">
        <v>217</v>
      </c>
      <c r="D881" s="41" t="s">
        <v>492</v>
      </c>
      <c r="E881" s="42">
        <f t="shared" si="13"/>
        <v>4</v>
      </c>
      <c r="F881" s="42">
        <v>0</v>
      </c>
      <c r="G881" s="43">
        <v>4</v>
      </c>
    </row>
    <row r="882" spans="1:7" ht="19.5" customHeight="1">
      <c r="A882" s="41" t="s">
        <v>491</v>
      </c>
      <c r="B882" s="79" t="s">
        <v>102</v>
      </c>
      <c r="C882" s="83" t="s">
        <v>217</v>
      </c>
      <c r="D882" s="41" t="s">
        <v>512</v>
      </c>
      <c r="E882" s="42">
        <f t="shared" si="13"/>
        <v>2</v>
      </c>
      <c r="F882" s="42">
        <v>0</v>
      </c>
      <c r="G882" s="43">
        <v>2</v>
      </c>
    </row>
    <row r="883" spans="1:7" ht="19.5" customHeight="1">
      <c r="A883" s="41" t="s">
        <v>491</v>
      </c>
      <c r="B883" s="79" t="s">
        <v>84</v>
      </c>
      <c r="C883" s="83" t="s">
        <v>217</v>
      </c>
      <c r="D883" s="41" t="s">
        <v>493</v>
      </c>
      <c r="E883" s="42">
        <f t="shared" si="13"/>
        <v>2</v>
      </c>
      <c r="F883" s="42">
        <v>0</v>
      </c>
      <c r="G883" s="43">
        <v>2</v>
      </c>
    </row>
    <row r="884" spans="1:7" ht="19.5" customHeight="1">
      <c r="A884" s="41" t="s">
        <v>491</v>
      </c>
      <c r="B884" s="79" t="s">
        <v>166</v>
      </c>
      <c r="C884" s="83" t="s">
        <v>217</v>
      </c>
      <c r="D884" s="41" t="s">
        <v>513</v>
      </c>
      <c r="E884" s="42">
        <f t="shared" si="13"/>
        <v>0.19</v>
      </c>
      <c r="F884" s="42">
        <v>0</v>
      </c>
      <c r="G884" s="43">
        <v>0.19</v>
      </c>
    </row>
    <row r="885" spans="1:7" ht="19.5" customHeight="1">
      <c r="A885" s="41" t="s">
        <v>491</v>
      </c>
      <c r="B885" s="79" t="s">
        <v>92</v>
      </c>
      <c r="C885" s="83" t="s">
        <v>217</v>
      </c>
      <c r="D885" s="41" t="s">
        <v>494</v>
      </c>
      <c r="E885" s="42">
        <f t="shared" si="13"/>
        <v>1</v>
      </c>
      <c r="F885" s="42">
        <v>0</v>
      </c>
      <c r="G885" s="43">
        <v>1</v>
      </c>
    </row>
    <row r="886" spans="1:7" ht="19.5" customHeight="1">
      <c r="A886" s="41" t="s">
        <v>491</v>
      </c>
      <c r="B886" s="79" t="s">
        <v>145</v>
      </c>
      <c r="C886" s="83" t="s">
        <v>217</v>
      </c>
      <c r="D886" s="41" t="s">
        <v>495</v>
      </c>
      <c r="E886" s="42">
        <f t="shared" si="13"/>
        <v>3.8</v>
      </c>
      <c r="F886" s="42">
        <v>0</v>
      </c>
      <c r="G886" s="43">
        <v>3.8</v>
      </c>
    </row>
    <row r="887" spans="1:7" ht="19.5" customHeight="1">
      <c r="A887" s="41" t="s">
        <v>491</v>
      </c>
      <c r="B887" s="79" t="s">
        <v>328</v>
      </c>
      <c r="C887" s="83" t="s">
        <v>217</v>
      </c>
      <c r="D887" s="41" t="s">
        <v>496</v>
      </c>
      <c r="E887" s="42">
        <f t="shared" si="13"/>
        <v>3</v>
      </c>
      <c r="F887" s="42">
        <v>0</v>
      </c>
      <c r="G887" s="43">
        <v>3</v>
      </c>
    </row>
    <row r="888" spans="1:7" ht="19.5" customHeight="1">
      <c r="A888" s="41" t="s">
        <v>491</v>
      </c>
      <c r="B888" s="79" t="s">
        <v>131</v>
      </c>
      <c r="C888" s="83" t="s">
        <v>217</v>
      </c>
      <c r="D888" s="41" t="s">
        <v>514</v>
      </c>
      <c r="E888" s="42">
        <f t="shared" si="13"/>
        <v>3.78</v>
      </c>
      <c r="F888" s="42">
        <v>0</v>
      </c>
      <c r="G888" s="43">
        <v>3.78</v>
      </c>
    </row>
    <row r="889" spans="1:7" ht="19.5" customHeight="1">
      <c r="A889" s="41" t="s">
        <v>491</v>
      </c>
      <c r="B889" s="79" t="s">
        <v>97</v>
      </c>
      <c r="C889" s="83" t="s">
        <v>217</v>
      </c>
      <c r="D889" s="41" t="s">
        <v>497</v>
      </c>
      <c r="E889" s="42">
        <f t="shared" si="13"/>
        <v>30.54</v>
      </c>
      <c r="F889" s="42">
        <v>0</v>
      </c>
      <c r="G889" s="43">
        <v>30.54</v>
      </c>
    </row>
    <row r="890" spans="1:7" ht="19.5" customHeight="1">
      <c r="A890" s="41" t="s">
        <v>491</v>
      </c>
      <c r="B890" s="79" t="s">
        <v>159</v>
      </c>
      <c r="C890" s="83" t="s">
        <v>217</v>
      </c>
      <c r="D890" s="41" t="s">
        <v>499</v>
      </c>
      <c r="E890" s="42">
        <f t="shared" si="13"/>
        <v>2.8</v>
      </c>
      <c r="F890" s="42">
        <v>0</v>
      </c>
      <c r="G890" s="43">
        <v>2.8</v>
      </c>
    </row>
    <row r="891" spans="1:7" ht="19.5" customHeight="1">
      <c r="A891" s="41" t="s">
        <v>491</v>
      </c>
      <c r="B891" s="79" t="s">
        <v>118</v>
      </c>
      <c r="C891" s="83" t="s">
        <v>217</v>
      </c>
      <c r="D891" s="41" t="s">
        <v>325</v>
      </c>
      <c r="E891" s="42">
        <f t="shared" si="13"/>
        <v>5.96</v>
      </c>
      <c r="F891" s="42">
        <v>0</v>
      </c>
      <c r="G891" s="43">
        <v>5.96</v>
      </c>
    </row>
    <row r="892" spans="1:7" ht="19.5" customHeight="1">
      <c r="A892" s="41" t="s">
        <v>491</v>
      </c>
      <c r="B892" s="79" t="s">
        <v>151</v>
      </c>
      <c r="C892" s="83" t="s">
        <v>217</v>
      </c>
      <c r="D892" s="41" t="s">
        <v>327</v>
      </c>
      <c r="E892" s="42">
        <f t="shared" si="13"/>
        <v>0.33</v>
      </c>
      <c r="F892" s="42">
        <v>0</v>
      </c>
      <c r="G892" s="43">
        <v>0.33</v>
      </c>
    </row>
    <row r="893" spans="1:7" ht="19.5" customHeight="1">
      <c r="A893" s="41" t="s">
        <v>491</v>
      </c>
      <c r="B893" s="79" t="s">
        <v>515</v>
      </c>
      <c r="C893" s="83" t="s">
        <v>217</v>
      </c>
      <c r="D893" s="41" t="s">
        <v>516</v>
      </c>
      <c r="E893" s="42">
        <f t="shared" si="13"/>
        <v>1</v>
      </c>
      <c r="F893" s="42">
        <v>0</v>
      </c>
      <c r="G893" s="43">
        <v>1</v>
      </c>
    </row>
    <row r="894" spans="1:7" ht="19.5" customHeight="1">
      <c r="A894" s="41" t="s">
        <v>491</v>
      </c>
      <c r="B894" s="79" t="s">
        <v>501</v>
      </c>
      <c r="C894" s="83" t="s">
        <v>217</v>
      </c>
      <c r="D894" s="41" t="s">
        <v>502</v>
      </c>
      <c r="E894" s="42">
        <f t="shared" si="13"/>
        <v>2.77</v>
      </c>
      <c r="F894" s="42">
        <v>0</v>
      </c>
      <c r="G894" s="43">
        <v>2.77</v>
      </c>
    </row>
    <row r="895" spans="1:7" ht="19.5" customHeight="1">
      <c r="A895" s="41" t="s">
        <v>491</v>
      </c>
      <c r="B895" s="79" t="s">
        <v>503</v>
      </c>
      <c r="C895" s="83" t="s">
        <v>217</v>
      </c>
      <c r="D895" s="41" t="s">
        <v>504</v>
      </c>
      <c r="E895" s="42">
        <f t="shared" si="13"/>
        <v>2.07</v>
      </c>
      <c r="F895" s="42">
        <v>0</v>
      </c>
      <c r="G895" s="43">
        <v>2.07</v>
      </c>
    </row>
    <row r="896" spans="1:7" ht="19.5" customHeight="1">
      <c r="A896" s="41" t="s">
        <v>491</v>
      </c>
      <c r="B896" s="79" t="s">
        <v>505</v>
      </c>
      <c r="C896" s="83" t="s">
        <v>217</v>
      </c>
      <c r="D896" s="41" t="s">
        <v>330</v>
      </c>
      <c r="E896" s="42">
        <f t="shared" si="13"/>
        <v>6.5</v>
      </c>
      <c r="F896" s="42">
        <v>0</v>
      </c>
      <c r="G896" s="43">
        <v>6.5</v>
      </c>
    </row>
    <row r="897" spans="1:7" ht="19.5" customHeight="1">
      <c r="A897" s="41" t="s">
        <v>491</v>
      </c>
      <c r="B897" s="79" t="s">
        <v>506</v>
      </c>
      <c r="C897" s="83" t="s">
        <v>217</v>
      </c>
      <c r="D897" s="41" t="s">
        <v>507</v>
      </c>
      <c r="E897" s="42">
        <f t="shared" si="13"/>
        <v>0.5</v>
      </c>
      <c r="F897" s="42">
        <v>0</v>
      </c>
      <c r="G897" s="43">
        <v>0.5</v>
      </c>
    </row>
    <row r="898" spans="1:7" ht="19.5" customHeight="1">
      <c r="A898" s="41" t="s">
        <v>491</v>
      </c>
      <c r="B898" s="79" t="s">
        <v>85</v>
      </c>
      <c r="C898" s="83" t="s">
        <v>217</v>
      </c>
      <c r="D898" s="41" t="s">
        <v>332</v>
      </c>
      <c r="E898" s="42">
        <f t="shared" si="13"/>
        <v>1.02</v>
      </c>
      <c r="F898" s="42">
        <v>0</v>
      </c>
      <c r="G898" s="43">
        <v>1.02</v>
      </c>
    </row>
    <row r="899" spans="1:7" ht="19.5" customHeight="1">
      <c r="A899" s="41" t="s">
        <v>38</v>
      </c>
      <c r="B899" s="79" t="s">
        <v>38</v>
      </c>
      <c r="C899" s="83" t="s">
        <v>38</v>
      </c>
      <c r="D899" s="41" t="s">
        <v>339</v>
      </c>
      <c r="E899" s="42">
        <f t="shared" si="13"/>
        <v>0.02</v>
      </c>
      <c r="F899" s="42">
        <v>0.02</v>
      </c>
      <c r="G899" s="43">
        <v>0</v>
      </c>
    </row>
    <row r="900" spans="1:7" ht="19.5" customHeight="1">
      <c r="A900" s="41" t="s">
        <v>508</v>
      </c>
      <c r="B900" s="79" t="s">
        <v>131</v>
      </c>
      <c r="C900" s="83" t="s">
        <v>217</v>
      </c>
      <c r="D900" s="41" t="s">
        <v>510</v>
      </c>
      <c r="E900" s="42">
        <f t="shared" si="13"/>
        <v>0.02</v>
      </c>
      <c r="F900" s="42">
        <v>0.02</v>
      </c>
      <c r="G900" s="43">
        <v>0</v>
      </c>
    </row>
    <row r="901" spans="1:7" ht="19.5" customHeight="1">
      <c r="A901" s="41" t="s">
        <v>38</v>
      </c>
      <c r="B901" s="79" t="s">
        <v>38</v>
      </c>
      <c r="C901" s="83" t="s">
        <v>38</v>
      </c>
      <c r="D901" s="41" t="s">
        <v>218</v>
      </c>
      <c r="E901" s="42">
        <f t="shared" si="13"/>
        <v>254.62</v>
      </c>
      <c r="F901" s="42">
        <v>160.89</v>
      </c>
      <c r="G901" s="43">
        <v>93.73</v>
      </c>
    </row>
    <row r="902" spans="1:7" ht="19.5" customHeight="1">
      <c r="A902" s="41" t="s">
        <v>38</v>
      </c>
      <c r="B902" s="79" t="s">
        <v>38</v>
      </c>
      <c r="C902" s="83" t="s">
        <v>38</v>
      </c>
      <c r="D902" s="41" t="s">
        <v>482</v>
      </c>
      <c r="E902" s="42">
        <f t="shared" si="13"/>
        <v>160.88</v>
      </c>
      <c r="F902" s="42">
        <v>160.88</v>
      </c>
      <c r="G902" s="43">
        <v>0</v>
      </c>
    </row>
    <row r="903" spans="1:7" ht="19.5" customHeight="1">
      <c r="A903" s="41" t="s">
        <v>483</v>
      </c>
      <c r="B903" s="79" t="s">
        <v>93</v>
      </c>
      <c r="C903" s="83" t="s">
        <v>219</v>
      </c>
      <c r="D903" s="41" t="s">
        <v>484</v>
      </c>
      <c r="E903" s="42">
        <f aca="true" t="shared" si="14" ref="E903:E966">SUM(F903:G903)</f>
        <v>76.93</v>
      </c>
      <c r="F903" s="42">
        <v>76.93</v>
      </c>
      <c r="G903" s="43">
        <v>0</v>
      </c>
    </row>
    <row r="904" spans="1:7" ht="19.5" customHeight="1">
      <c r="A904" s="41" t="s">
        <v>483</v>
      </c>
      <c r="B904" s="79" t="s">
        <v>102</v>
      </c>
      <c r="C904" s="83" t="s">
        <v>219</v>
      </c>
      <c r="D904" s="41" t="s">
        <v>485</v>
      </c>
      <c r="E904" s="42">
        <f t="shared" si="14"/>
        <v>3.91</v>
      </c>
      <c r="F904" s="42">
        <v>3.91</v>
      </c>
      <c r="G904" s="43">
        <v>0</v>
      </c>
    </row>
    <row r="905" spans="1:7" ht="19.5" customHeight="1">
      <c r="A905" s="41" t="s">
        <v>483</v>
      </c>
      <c r="B905" s="79" t="s">
        <v>328</v>
      </c>
      <c r="C905" s="83" t="s">
        <v>219</v>
      </c>
      <c r="D905" s="41" t="s">
        <v>519</v>
      </c>
      <c r="E905" s="42">
        <f t="shared" si="14"/>
        <v>16.49</v>
      </c>
      <c r="F905" s="42">
        <v>16.49</v>
      </c>
      <c r="G905" s="43">
        <v>0</v>
      </c>
    </row>
    <row r="906" spans="1:7" ht="19.5" customHeight="1">
      <c r="A906" s="41" t="s">
        <v>483</v>
      </c>
      <c r="B906" s="79" t="s">
        <v>89</v>
      </c>
      <c r="C906" s="83" t="s">
        <v>219</v>
      </c>
      <c r="D906" s="41" t="s">
        <v>487</v>
      </c>
      <c r="E906" s="42">
        <f t="shared" si="14"/>
        <v>22.67</v>
      </c>
      <c r="F906" s="42">
        <v>22.67</v>
      </c>
      <c r="G906" s="43">
        <v>0</v>
      </c>
    </row>
    <row r="907" spans="1:7" ht="19.5" customHeight="1">
      <c r="A907" s="41" t="s">
        <v>483</v>
      </c>
      <c r="B907" s="79" t="s">
        <v>131</v>
      </c>
      <c r="C907" s="83" t="s">
        <v>219</v>
      </c>
      <c r="D907" s="41" t="s">
        <v>521</v>
      </c>
      <c r="E907" s="42">
        <f t="shared" si="14"/>
        <v>11.34</v>
      </c>
      <c r="F907" s="42">
        <v>11.34</v>
      </c>
      <c r="G907" s="43">
        <v>0</v>
      </c>
    </row>
    <row r="908" spans="1:7" ht="19.5" customHeight="1">
      <c r="A908" s="41" t="s">
        <v>483</v>
      </c>
      <c r="B908" s="79" t="s">
        <v>123</v>
      </c>
      <c r="C908" s="83" t="s">
        <v>219</v>
      </c>
      <c r="D908" s="41" t="s">
        <v>488</v>
      </c>
      <c r="E908" s="42">
        <f t="shared" si="14"/>
        <v>11.79</v>
      </c>
      <c r="F908" s="42">
        <v>11.79</v>
      </c>
      <c r="G908" s="43">
        <v>0</v>
      </c>
    </row>
    <row r="909" spans="1:7" ht="19.5" customHeight="1">
      <c r="A909" s="41" t="s">
        <v>483</v>
      </c>
      <c r="B909" s="79" t="s">
        <v>157</v>
      </c>
      <c r="C909" s="83" t="s">
        <v>219</v>
      </c>
      <c r="D909" s="41" t="s">
        <v>520</v>
      </c>
      <c r="E909" s="42">
        <f t="shared" si="14"/>
        <v>1.14</v>
      </c>
      <c r="F909" s="42">
        <v>1.14</v>
      </c>
      <c r="G909" s="43">
        <v>0</v>
      </c>
    </row>
    <row r="910" spans="1:7" ht="19.5" customHeight="1">
      <c r="A910" s="41" t="s">
        <v>483</v>
      </c>
      <c r="B910" s="79" t="s">
        <v>159</v>
      </c>
      <c r="C910" s="83" t="s">
        <v>219</v>
      </c>
      <c r="D910" s="41" t="s">
        <v>319</v>
      </c>
      <c r="E910" s="42">
        <f t="shared" si="14"/>
        <v>16.61</v>
      </c>
      <c r="F910" s="42">
        <v>16.61</v>
      </c>
      <c r="G910" s="43">
        <v>0</v>
      </c>
    </row>
    <row r="911" spans="1:7" ht="19.5" customHeight="1">
      <c r="A911" s="41" t="s">
        <v>38</v>
      </c>
      <c r="B911" s="79" t="s">
        <v>38</v>
      </c>
      <c r="C911" s="83" t="s">
        <v>38</v>
      </c>
      <c r="D911" s="41" t="s">
        <v>490</v>
      </c>
      <c r="E911" s="42">
        <f t="shared" si="14"/>
        <v>93.73</v>
      </c>
      <c r="F911" s="42">
        <v>0</v>
      </c>
      <c r="G911" s="43">
        <v>93.73</v>
      </c>
    </row>
    <row r="912" spans="1:7" ht="19.5" customHeight="1">
      <c r="A912" s="41" t="s">
        <v>491</v>
      </c>
      <c r="B912" s="79" t="s">
        <v>93</v>
      </c>
      <c r="C912" s="83" t="s">
        <v>219</v>
      </c>
      <c r="D912" s="41" t="s">
        <v>492</v>
      </c>
      <c r="E912" s="42">
        <f t="shared" si="14"/>
        <v>6.7</v>
      </c>
      <c r="F912" s="42">
        <v>0</v>
      </c>
      <c r="G912" s="43">
        <v>6.7</v>
      </c>
    </row>
    <row r="913" spans="1:7" ht="19.5" customHeight="1">
      <c r="A913" s="41" t="s">
        <v>491</v>
      </c>
      <c r="B913" s="79" t="s">
        <v>92</v>
      </c>
      <c r="C913" s="83" t="s">
        <v>219</v>
      </c>
      <c r="D913" s="41" t="s">
        <v>494</v>
      </c>
      <c r="E913" s="42">
        <f t="shared" si="14"/>
        <v>0.46</v>
      </c>
      <c r="F913" s="42">
        <v>0</v>
      </c>
      <c r="G913" s="43">
        <v>0.46</v>
      </c>
    </row>
    <row r="914" spans="1:7" ht="19.5" customHeight="1">
      <c r="A914" s="41" t="s">
        <v>491</v>
      </c>
      <c r="B914" s="79" t="s">
        <v>145</v>
      </c>
      <c r="C914" s="83" t="s">
        <v>219</v>
      </c>
      <c r="D914" s="41" t="s">
        <v>495</v>
      </c>
      <c r="E914" s="42">
        <f t="shared" si="14"/>
        <v>4.2</v>
      </c>
      <c r="F914" s="42">
        <v>0</v>
      </c>
      <c r="G914" s="43">
        <v>4.2</v>
      </c>
    </row>
    <row r="915" spans="1:7" ht="19.5" customHeight="1">
      <c r="A915" s="41" t="s">
        <v>491</v>
      </c>
      <c r="B915" s="79" t="s">
        <v>328</v>
      </c>
      <c r="C915" s="83" t="s">
        <v>219</v>
      </c>
      <c r="D915" s="41" t="s">
        <v>496</v>
      </c>
      <c r="E915" s="42">
        <f t="shared" si="14"/>
        <v>3.74</v>
      </c>
      <c r="F915" s="42">
        <v>0</v>
      </c>
      <c r="G915" s="43">
        <v>3.74</v>
      </c>
    </row>
    <row r="916" spans="1:7" ht="19.5" customHeight="1">
      <c r="A916" s="41" t="s">
        <v>491</v>
      </c>
      <c r="B916" s="79" t="s">
        <v>131</v>
      </c>
      <c r="C916" s="83" t="s">
        <v>219</v>
      </c>
      <c r="D916" s="41" t="s">
        <v>514</v>
      </c>
      <c r="E916" s="42">
        <f t="shared" si="14"/>
        <v>6.16</v>
      </c>
      <c r="F916" s="42">
        <v>0</v>
      </c>
      <c r="G916" s="43">
        <v>6.16</v>
      </c>
    </row>
    <row r="917" spans="1:7" ht="19.5" customHeight="1">
      <c r="A917" s="41" t="s">
        <v>491</v>
      </c>
      <c r="B917" s="79" t="s">
        <v>97</v>
      </c>
      <c r="C917" s="83" t="s">
        <v>219</v>
      </c>
      <c r="D917" s="41" t="s">
        <v>497</v>
      </c>
      <c r="E917" s="42">
        <f t="shared" si="14"/>
        <v>25.13</v>
      </c>
      <c r="F917" s="42">
        <v>0</v>
      </c>
      <c r="G917" s="43">
        <v>25.13</v>
      </c>
    </row>
    <row r="918" spans="1:7" ht="19.5" customHeight="1">
      <c r="A918" s="41" t="s">
        <v>491</v>
      </c>
      <c r="B918" s="79" t="s">
        <v>159</v>
      </c>
      <c r="C918" s="83" t="s">
        <v>219</v>
      </c>
      <c r="D918" s="41" t="s">
        <v>499</v>
      </c>
      <c r="E918" s="42">
        <f t="shared" si="14"/>
        <v>32.43</v>
      </c>
      <c r="F918" s="42">
        <v>0</v>
      </c>
      <c r="G918" s="43">
        <v>32.43</v>
      </c>
    </row>
    <row r="919" spans="1:7" ht="19.5" customHeight="1">
      <c r="A919" s="41" t="s">
        <v>491</v>
      </c>
      <c r="B919" s="79" t="s">
        <v>118</v>
      </c>
      <c r="C919" s="83" t="s">
        <v>219</v>
      </c>
      <c r="D919" s="41" t="s">
        <v>325</v>
      </c>
      <c r="E919" s="42">
        <f t="shared" si="14"/>
        <v>1.8</v>
      </c>
      <c r="F919" s="42">
        <v>0</v>
      </c>
      <c r="G919" s="43">
        <v>1.8</v>
      </c>
    </row>
    <row r="920" spans="1:7" ht="19.5" customHeight="1">
      <c r="A920" s="41" t="s">
        <v>491</v>
      </c>
      <c r="B920" s="79" t="s">
        <v>151</v>
      </c>
      <c r="C920" s="83" t="s">
        <v>219</v>
      </c>
      <c r="D920" s="41" t="s">
        <v>327</v>
      </c>
      <c r="E920" s="42">
        <f t="shared" si="14"/>
        <v>0.33</v>
      </c>
      <c r="F920" s="42">
        <v>0</v>
      </c>
      <c r="G920" s="43">
        <v>0.33</v>
      </c>
    </row>
    <row r="921" spans="1:7" ht="19.5" customHeight="1">
      <c r="A921" s="41" t="s">
        <v>491</v>
      </c>
      <c r="B921" s="79" t="s">
        <v>501</v>
      </c>
      <c r="C921" s="83" t="s">
        <v>219</v>
      </c>
      <c r="D921" s="41" t="s">
        <v>502</v>
      </c>
      <c r="E921" s="42">
        <f t="shared" si="14"/>
        <v>3.2</v>
      </c>
      <c r="F921" s="42">
        <v>0</v>
      </c>
      <c r="G921" s="43">
        <v>3.2</v>
      </c>
    </row>
    <row r="922" spans="1:7" ht="19.5" customHeight="1">
      <c r="A922" s="41" t="s">
        <v>491</v>
      </c>
      <c r="B922" s="79" t="s">
        <v>503</v>
      </c>
      <c r="C922" s="83" t="s">
        <v>219</v>
      </c>
      <c r="D922" s="41" t="s">
        <v>504</v>
      </c>
      <c r="E922" s="42">
        <f t="shared" si="14"/>
        <v>2.32</v>
      </c>
      <c r="F922" s="42">
        <v>0</v>
      </c>
      <c r="G922" s="43">
        <v>2.32</v>
      </c>
    </row>
    <row r="923" spans="1:7" ht="19.5" customHeight="1">
      <c r="A923" s="41" t="s">
        <v>491</v>
      </c>
      <c r="B923" s="79" t="s">
        <v>505</v>
      </c>
      <c r="C923" s="83" t="s">
        <v>219</v>
      </c>
      <c r="D923" s="41" t="s">
        <v>330</v>
      </c>
      <c r="E923" s="42">
        <f t="shared" si="14"/>
        <v>5.52</v>
      </c>
      <c r="F923" s="42">
        <v>0</v>
      </c>
      <c r="G923" s="43">
        <v>5.52</v>
      </c>
    </row>
    <row r="924" spans="1:7" ht="19.5" customHeight="1">
      <c r="A924" s="41" t="s">
        <v>491</v>
      </c>
      <c r="B924" s="79" t="s">
        <v>85</v>
      </c>
      <c r="C924" s="83" t="s">
        <v>219</v>
      </c>
      <c r="D924" s="41" t="s">
        <v>332</v>
      </c>
      <c r="E924" s="42">
        <f t="shared" si="14"/>
        <v>1.74</v>
      </c>
      <c r="F924" s="42">
        <v>0</v>
      </c>
      <c r="G924" s="43">
        <v>1.74</v>
      </c>
    </row>
    <row r="925" spans="1:7" ht="19.5" customHeight="1">
      <c r="A925" s="41" t="s">
        <v>38</v>
      </c>
      <c r="B925" s="79" t="s">
        <v>38</v>
      </c>
      <c r="C925" s="83" t="s">
        <v>38</v>
      </c>
      <c r="D925" s="41" t="s">
        <v>339</v>
      </c>
      <c r="E925" s="42">
        <f t="shared" si="14"/>
        <v>0.01</v>
      </c>
      <c r="F925" s="42">
        <v>0.01</v>
      </c>
      <c r="G925" s="43">
        <v>0</v>
      </c>
    </row>
    <row r="926" spans="1:7" ht="19.5" customHeight="1">
      <c r="A926" s="41" t="s">
        <v>508</v>
      </c>
      <c r="B926" s="79" t="s">
        <v>131</v>
      </c>
      <c r="C926" s="83" t="s">
        <v>219</v>
      </c>
      <c r="D926" s="41" t="s">
        <v>510</v>
      </c>
      <c r="E926" s="42">
        <f t="shared" si="14"/>
        <v>0.01</v>
      </c>
      <c r="F926" s="42">
        <v>0.01</v>
      </c>
      <c r="G926" s="43">
        <v>0</v>
      </c>
    </row>
    <row r="927" spans="1:7" ht="19.5" customHeight="1">
      <c r="A927" s="41" t="s">
        <v>38</v>
      </c>
      <c r="B927" s="79" t="s">
        <v>38</v>
      </c>
      <c r="C927" s="83" t="s">
        <v>38</v>
      </c>
      <c r="D927" s="41" t="s">
        <v>220</v>
      </c>
      <c r="E927" s="42">
        <f t="shared" si="14"/>
        <v>10820.210000000001</v>
      </c>
      <c r="F927" s="42">
        <v>10612.92</v>
      </c>
      <c r="G927" s="43">
        <v>207.29</v>
      </c>
    </row>
    <row r="928" spans="1:7" ht="19.5" customHeight="1">
      <c r="A928" s="41" t="s">
        <v>38</v>
      </c>
      <c r="B928" s="79" t="s">
        <v>38</v>
      </c>
      <c r="C928" s="83" t="s">
        <v>38</v>
      </c>
      <c r="D928" s="41" t="s">
        <v>221</v>
      </c>
      <c r="E928" s="42">
        <f t="shared" si="14"/>
        <v>6709.25</v>
      </c>
      <c r="F928" s="42">
        <v>6620.4</v>
      </c>
      <c r="G928" s="43">
        <v>88.85</v>
      </c>
    </row>
    <row r="929" spans="1:7" ht="19.5" customHeight="1">
      <c r="A929" s="41" t="s">
        <v>38</v>
      </c>
      <c r="B929" s="79" t="s">
        <v>38</v>
      </c>
      <c r="C929" s="83" t="s">
        <v>38</v>
      </c>
      <c r="D929" s="41" t="s">
        <v>482</v>
      </c>
      <c r="E929" s="42">
        <f t="shared" si="14"/>
        <v>6482.46</v>
      </c>
      <c r="F929" s="42">
        <v>6482.46</v>
      </c>
      <c r="G929" s="43">
        <v>0</v>
      </c>
    </row>
    <row r="930" spans="1:7" ht="19.5" customHeight="1">
      <c r="A930" s="41" t="s">
        <v>483</v>
      </c>
      <c r="B930" s="79" t="s">
        <v>93</v>
      </c>
      <c r="C930" s="83" t="s">
        <v>222</v>
      </c>
      <c r="D930" s="41" t="s">
        <v>484</v>
      </c>
      <c r="E930" s="42">
        <f t="shared" si="14"/>
        <v>2213.02</v>
      </c>
      <c r="F930" s="42">
        <v>2213.02</v>
      </c>
      <c r="G930" s="43">
        <v>0</v>
      </c>
    </row>
    <row r="931" spans="1:7" ht="19.5" customHeight="1">
      <c r="A931" s="41" t="s">
        <v>483</v>
      </c>
      <c r="B931" s="79" t="s">
        <v>102</v>
      </c>
      <c r="C931" s="83" t="s">
        <v>222</v>
      </c>
      <c r="D931" s="41" t="s">
        <v>485</v>
      </c>
      <c r="E931" s="42">
        <f t="shared" si="14"/>
        <v>28.49</v>
      </c>
      <c r="F931" s="42">
        <v>28.49</v>
      </c>
      <c r="G931" s="43">
        <v>0</v>
      </c>
    </row>
    <row r="932" spans="1:7" ht="19.5" customHeight="1">
      <c r="A932" s="41" t="s">
        <v>483</v>
      </c>
      <c r="B932" s="79" t="s">
        <v>328</v>
      </c>
      <c r="C932" s="83" t="s">
        <v>222</v>
      </c>
      <c r="D932" s="41" t="s">
        <v>519</v>
      </c>
      <c r="E932" s="42">
        <f t="shared" si="14"/>
        <v>2137.06</v>
      </c>
      <c r="F932" s="42">
        <v>2137.06</v>
      </c>
      <c r="G932" s="43">
        <v>0</v>
      </c>
    </row>
    <row r="933" spans="1:7" ht="19.5" customHeight="1">
      <c r="A933" s="41" t="s">
        <v>483</v>
      </c>
      <c r="B933" s="79" t="s">
        <v>89</v>
      </c>
      <c r="C933" s="83" t="s">
        <v>222</v>
      </c>
      <c r="D933" s="41" t="s">
        <v>487</v>
      </c>
      <c r="E933" s="42">
        <f t="shared" si="14"/>
        <v>903.97</v>
      </c>
      <c r="F933" s="42">
        <v>903.97</v>
      </c>
      <c r="G933" s="43">
        <v>0</v>
      </c>
    </row>
    <row r="934" spans="1:7" ht="19.5" customHeight="1">
      <c r="A934" s="41" t="s">
        <v>483</v>
      </c>
      <c r="B934" s="79" t="s">
        <v>131</v>
      </c>
      <c r="C934" s="83" t="s">
        <v>222</v>
      </c>
      <c r="D934" s="41" t="s">
        <v>521</v>
      </c>
      <c r="E934" s="42">
        <f t="shared" si="14"/>
        <v>341.59</v>
      </c>
      <c r="F934" s="42">
        <v>341.59</v>
      </c>
      <c r="G934" s="43">
        <v>0</v>
      </c>
    </row>
    <row r="935" spans="1:7" ht="19.5" customHeight="1">
      <c r="A935" s="41" t="s">
        <v>483</v>
      </c>
      <c r="B935" s="79" t="s">
        <v>123</v>
      </c>
      <c r="C935" s="83" t="s">
        <v>222</v>
      </c>
      <c r="D935" s="41" t="s">
        <v>488</v>
      </c>
      <c r="E935" s="42">
        <f t="shared" si="14"/>
        <v>371.79</v>
      </c>
      <c r="F935" s="42">
        <v>371.79</v>
      </c>
      <c r="G935" s="43">
        <v>0</v>
      </c>
    </row>
    <row r="936" spans="1:7" ht="19.5" customHeight="1">
      <c r="A936" s="41" t="s">
        <v>483</v>
      </c>
      <c r="B936" s="79" t="s">
        <v>157</v>
      </c>
      <c r="C936" s="83" t="s">
        <v>222</v>
      </c>
      <c r="D936" s="41" t="s">
        <v>520</v>
      </c>
      <c r="E936" s="42">
        <f t="shared" si="14"/>
        <v>24.16</v>
      </c>
      <c r="F936" s="42">
        <v>24.16</v>
      </c>
      <c r="G936" s="43">
        <v>0</v>
      </c>
    </row>
    <row r="937" spans="1:7" ht="19.5" customHeight="1">
      <c r="A937" s="41" t="s">
        <v>483</v>
      </c>
      <c r="B937" s="79" t="s">
        <v>159</v>
      </c>
      <c r="C937" s="83" t="s">
        <v>222</v>
      </c>
      <c r="D937" s="41" t="s">
        <v>319</v>
      </c>
      <c r="E937" s="42">
        <f t="shared" si="14"/>
        <v>462.38</v>
      </c>
      <c r="F937" s="42">
        <v>462.38</v>
      </c>
      <c r="G937" s="43">
        <v>0</v>
      </c>
    </row>
    <row r="938" spans="1:7" ht="19.5" customHeight="1">
      <c r="A938" s="41" t="s">
        <v>38</v>
      </c>
      <c r="B938" s="79" t="s">
        <v>38</v>
      </c>
      <c r="C938" s="83" t="s">
        <v>38</v>
      </c>
      <c r="D938" s="41" t="s">
        <v>490</v>
      </c>
      <c r="E938" s="42">
        <f t="shared" si="14"/>
        <v>88.85</v>
      </c>
      <c r="F938" s="42">
        <v>0</v>
      </c>
      <c r="G938" s="43">
        <v>88.85</v>
      </c>
    </row>
    <row r="939" spans="1:7" ht="19.5" customHeight="1">
      <c r="A939" s="41" t="s">
        <v>491</v>
      </c>
      <c r="B939" s="79" t="s">
        <v>93</v>
      </c>
      <c r="C939" s="83" t="s">
        <v>222</v>
      </c>
      <c r="D939" s="41" t="s">
        <v>492</v>
      </c>
      <c r="E939" s="42">
        <f t="shared" si="14"/>
        <v>15</v>
      </c>
      <c r="F939" s="42">
        <v>0</v>
      </c>
      <c r="G939" s="43">
        <v>15</v>
      </c>
    </row>
    <row r="940" spans="1:7" ht="19.5" customHeight="1">
      <c r="A940" s="41" t="s">
        <v>491</v>
      </c>
      <c r="B940" s="79" t="s">
        <v>102</v>
      </c>
      <c r="C940" s="83" t="s">
        <v>222</v>
      </c>
      <c r="D940" s="41" t="s">
        <v>512</v>
      </c>
      <c r="E940" s="42">
        <f t="shared" si="14"/>
        <v>4.09</v>
      </c>
      <c r="F940" s="42">
        <v>0</v>
      </c>
      <c r="G940" s="43">
        <v>4.09</v>
      </c>
    </row>
    <row r="941" spans="1:7" ht="19.5" customHeight="1">
      <c r="A941" s="41" t="s">
        <v>491</v>
      </c>
      <c r="B941" s="79" t="s">
        <v>97</v>
      </c>
      <c r="C941" s="83" t="s">
        <v>222</v>
      </c>
      <c r="D941" s="41" t="s">
        <v>497</v>
      </c>
      <c r="E941" s="42">
        <f t="shared" si="14"/>
        <v>11.45</v>
      </c>
      <c r="F941" s="42">
        <v>0</v>
      </c>
      <c r="G941" s="43">
        <v>11.45</v>
      </c>
    </row>
    <row r="942" spans="1:7" ht="19.5" customHeight="1">
      <c r="A942" s="41" t="s">
        <v>491</v>
      </c>
      <c r="B942" s="79" t="s">
        <v>501</v>
      </c>
      <c r="C942" s="83" t="s">
        <v>222</v>
      </c>
      <c r="D942" s="41" t="s">
        <v>502</v>
      </c>
      <c r="E942" s="42">
        <f t="shared" si="14"/>
        <v>22.74</v>
      </c>
      <c r="F942" s="42">
        <v>0</v>
      </c>
      <c r="G942" s="43">
        <v>22.74</v>
      </c>
    </row>
    <row r="943" spans="1:7" ht="19.5" customHeight="1">
      <c r="A943" s="41" t="s">
        <v>491</v>
      </c>
      <c r="B943" s="79" t="s">
        <v>503</v>
      </c>
      <c r="C943" s="83" t="s">
        <v>222</v>
      </c>
      <c r="D943" s="41" t="s">
        <v>504</v>
      </c>
      <c r="E943" s="42">
        <f t="shared" si="14"/>
        <v>34.25</v>
      </c>
      <c r="F943" s="42">
        <v>0</v>
      </c>
      <c r="G943" s="43">
        <v>34.25</v>
      </c>
    </row>
    <row r="944" spans="1:7" ht="19.5" customHeight="1">
      <c r="A944" s="41" t="s">
        <v>491</v>
      </c>
      <c r="B944" s="79" t="s">
        <v>85</v>
      </c>
      <c r="C944" s="83" t="s">
        <v>222</v>
      </c>
      <c r="D944" s="41" t="s">
        <v>332</v>
      </c>
      <c r="E944" s="42">
        <f t="shared" si="14"/>
        <v>1.32</v>
      </c>
      <c r="F944" s="42">
        <v>0</v>
      </c>
      <c r="G944" s="43">
        <v>1.32</v>
      </c>
    </row>
    <row r="945" spans="1:7" ht="19.5" customHeight="1">
      <c r="A945" s="41" t="s">
        <v>38</v>
      </c>
      <c r="B945" s="79" t="s">
        <v>38</v>
      </c>
      <c r="C945" s="83" t="s">
        <v>38</v>
      </c>
      <c r="D945" s="41" t="s">
        <v>339</v>
      </c>
      <c r="E945" s="42">
        <f t="shared" si="14"/>
        <v>137.94</v>
      </c>
      <c r="F945" s="42">
        <v>137.94</v>
      </c>
      <c r="G945" s="43">
        <v>0</v>
      </c>
    </row>
    <row r="946" spans="1:7" ht="19.5" customHeight="1">
      <c r="A946" s="41" t="s">
        <v>508</v>
      </c>
      <c r="B946" s="79" t="s">
        <v>93</v>
      </c>
      <c r="C946" s="83" t="s">
        <v>222</v>
      </c>
      <c r="D946" s="41" t="s">
        <v>509</v>
      </c>
      <c r="E946" s="42">
        <f t="shared" si="14"/>
        <v>135.14</v>
      </c>
      <c r="F946" s="42">
        <v>135.14</v>
      </c>
      <c r="G946" s="43">
        <v>0</v>
      </c>
    </row>
    <row r="947" spans="1:7" ht="19.5" customHeight="1">
      <c r="A947" s="41" t="s">
        <v>508</v>
      </c>
      <c r="B947" s="79" t="s">
        <v>131</v>
      </c>
      <c r="C947" s="83" t="s">
        <v>222</v>
      </c>
      <c r="D947" s="41" t="s">
        <v>510</v>
      </c>
      <c r="E947" s="42">
        <f t="shared" si="14"/>
        <v>0.45</v>
      </c>
      <c r="F947" s="42">
        <v>0.45</v>
      </c>
      <c r="G947" s="43">
        <v>0</v>
      </c>
    </row>
    <row r="948" spans="1:7" ht="19.5" customHeight="1">
      <c r="A948" s="41" t="s">
        <v>508</v>
      </c>
      <c r="B948" s="79" t="s">
        <v>85</v>
      </c>
      <c r="C948" s="83" t="s">
        <v>222</v>
      </c>
      <c r="D948" s="41" t="s">
        <v>511</v>
      </c>
      <c r="E948" s="42">
        <f t="shared" si="14"/>
        <v>2.35</v>
      </c>
      <c r="F948" s="42">
        <v>2.35</v>
      </c>
      <c r="G948" s="43">
        <v>0</v>
      </c>
    </row>
    <row r="949" spans="1:7" ht="19.5" customHeight="1">
      <c r="A949" s="41" t="s">
        <v>38</v>
      </c>
      <c r="B949" s="79" t="s">
        <v>38</v>
      </c>
      <c r="C949" s="83" t="s">
        <v>38</v>
      </c>
      <c r="D949" s="41" t="s">
        <v>224</v>
      </c>
      <c r="E949" s="42">
        <f t="shared" si="14"/>
        <v>2317.56</v>
      </c>
      <c r="F949" s="42">
        <v>2259.87</v>
      </c>
      <c r="G949" s="43">
        <v>57.69</v>
      </c>
    </row>
    <row r="950" spans="1:7" ht="19.5" customHeight="1">
      <c r="A950" s="41" t="s">
        <v>38</v>
      </c>
      <c r="B950" s="79" t="s">
        <v>38</v>
      </c>
      <c r="C950" s="83" t="s">
        <v>38</v>
      </c>
      <c r="D950" s="41" t="s">
        <v>482</v>
      </c>
      <c r="E950" s="42">
        <f t="shared" si="14"/>
        <v>2259.75</v>
      </c>
      <c r="F950" s="42">
        <v>2259.75</v>
      </c>
      <c r="G950" s="43">
        <v>0</v>
      </c>
    </row>
    <row r="951" spans="1:7" ht="19.5" customHeight="1">
      <c r="A951" s="41" t="s">
        <v>483</v>
      </c>
      <c r="B951" s="79" t="s">
        <v>93</v>
      </c>
      <c r="C951" s="83" t="s">
        <v>225</v>
      </c>
      <c r="D951" s="41" t="s">
        <v>484</v>
      </c>
      <c r="E951" s="42">
        <f t="shared" si="14"/>
        <v>815.35</v>
      </c>
      <c r="F951" s="42">
        <v>815.35</v>
      </c>
      <c r="G951" s="43">
        <v>0</v>
      </c>
    </row>
    <row r="952" spans="1:7" ht="19.5" customHeight="1">
      <c r="A952" s="41" t="s">
        <v>483</v>
      </c>
      <c r="B952" s="79" t="s">
        <v>102</v>
      </c>
      <c r="C952" s="83" t="s">
        <v>225</v>
      </c>
      <c r="D952" s="41" t="s">
        <v>485</v>
      </c>
      <c r="E952" s="42">
        <f t="shared" si="14"/>
        <v>11.44</v>
      </c>
      <c r="F952" s="42">
        <v>11.44</v>
      </c>
      <c r="G952" s="43">
        <v>0</v>
      </c>
    </row>
    <row r="953" spans="1:7" ht="19.5" customHeight="1">
      <c r="A953" s="41" t="s">
        <v>483</v>
      </c>
      <c r="B953" s="79" t="s">
        <v>328</v>
      </c>
      <c r="C953" s="83" t="s">
        <v>225</v>
      </c>
      <c r="D953" s="41" t="s">
        <v>519</v>
      </c>
      <c r="E953" s="42">
        <f t="shared" si="14"/>
        <v>820</v>
      </c>
      <c r="F953" s="42">
        <v>820</v>
      </c>
      <c r="G953" s="43">
        <v>0</v>
      </c>
    </row>
    <row r="954" spans="1:7" ht="19.5" customHeight="1">
      <c r="A954" s="41" t="s">
        <v>483</v>
      </c>
      <c r="B954" s="79" t="s">
        <v>89</v>
      </c>
      <c r="C954" s="83" t="s">
        <v>225</v>
      </c>
      <c r="D954" s="41" t="s">
        <v>487</v>
      </c>
      <c r="E954" s="42">
        <f t="shared" si="14"/>
        <v>300</v>
      </c>
      <c r="F954" s="42">
        <v>300</v>
      </c>
      <c r="G954" s="43">
        <v>0</v>
      </c>
    </row>
    <row r="955" spans="1:7" ht="19.5" customHeight="1">
      <c r="A955" s="41" t="s">
        <v>483</v>
      </c>
      <c r="B955" s="79" t="s">
        <v>131</v>
      </c>
      <c r="C955" s="83" t="s">
        <v>225</v>
      </c>
      <c r="D955" s="41" t="s">
        <v>521</v>
      </c>
      <c r="E955" s="42">
        <f t="shared" si="14"/>
        <v>100</v>
      </c>
      <c r="F955" s="42">
        <v>100</v>
      </c>
      <c r="G955" s="43">
        <v>0</v>
      </c>
    </row>
    <row r="956" spans="1:7" ht="19.5" customHeight="1">
      <c r="A956" s="41" t="s">
        <v>483</v>
      </c>
      <c r="B956" s="79" t="s">
        <v>123</v>
      </c>
      <c r="C956" s="83" t="s">
        <v>225</v>
      </c>
      <c r="D956" s="41" t="s">
        <v>488</v>
      </c>
      <c r="E956" s="42">
        <f t="shared" si="14"/>
        <v>102.58</v>
      </c>
      <c r="F956" s="42">
        <v>102.58</v>
      </c>
      <c r="G956" s="43">
        <v>0</v>
      </c>
    </row>
    <row r="957" spans="1:7" ht="19.5" customHeight="1">
      <c r="A957" s="41" t="s">
        <v>483</v>
      </c>
      <c r="B957" s="79" t="s">
        <v>157</v>
      </c>
      <c r="C957" s="83" t="s">
        <v>225</v>
      </c>
      <c r="D957" s="41" t="s">
        <v>520</v>
      </c>
      <c r="E957" s="42">
        <f t="shared" si="14"/>
        <v>12.09</v>
      </c>
      <c r="F957" s="42">
        <v>12.09</v>
      </c>
      <c r="G957" s="43">
        <v>0</v>
      </c>
    </row>
    <row r="958" spans="1:7" ht="19.5" customHeight="1">
      <c r="A958" s="41" t="s">
        <v>483</v>
      </c>
      <c r="B958" s="79" t="s">
        <v>159</v>
      </c>
      <c r="C958" s="83" t="s">
        <v>225</v>
      </c>
      <c r="D958" s="41" t="s">
        <v>319</v>
      </c>
      <c r="E958" s="42">
        <f t="shared" si="14"/>
        <v>98.29</v>
      </c>
      <c r="F958" s="42">
        <v>98.29</v>
      </c>
      <c r="G958" s="43">
        <v>0</v>
      </c>
    </row>
    <row r="959" spans="1:7" ht="19.5" customHeight="1">
      <c r="A959" s="41" t="s">
        <v>38</v>
      </c>
      <c r="B959" s="79" t="s">
        <v>38</v>
      </c>
      <c r="C959" s="83" t="s">
        <v>38</v>
      </c>
      <c r="D959" s="41" t="s">
        <v>490</v>
      </c>
      <c r="E959" s="42">
        <f t="shared" si="14"/>
        <v>57.69</v>
      </c>
      <c r="F959" s="42">
        <v>0</v>
      </c>
      <c r="G959" s="43">
        <v>57.69</v>
      </c>
    </row>
    <row r="960" spans="1:7" ht="19.5" customHeight="1">
      <c r="A960" s="41" t="s">
        <v>491</v>
      </c>
      <c r="B960" s="79" t="s">
        <v>93</v>
      </c>
      <c r="C960" s="83" t="s">
        <v>225</v>
      </c>
      <c r="D960" s="41" t="s">
        <v>492</v>
      </c>
      <c r="E960" s="42">
        <f t="shared" si="14"/>
        <v>2</v>
      </c>
      <c r="F960" s="42">
        <v>0</v>
      </c>
      <c r="G960" s="43">
        <v>2</v>
      </c>
    </row>
    <row r="961" spans="1:7" ht="19.5" customHeight="1">
      <c r="A961" s="41" t="s">
        <v>491</v>
      </c>
      <c r="B961" s="79" t="s">
        <v>97</v>
      </c>
      <c r="C961" s="83" t="s">
        <v>225</v>
      </c>
      <c r="D961" s="41" t="s">
        <v>497</v>
      </c>
      <c r="E961" s="42">
        <f t="shared" si="14"/>
        <v>3.76</v>
      </c>
      <c r="F961" s="42">
        <v>0</v>
      </c>
      <c r="G961" s="43">
        <v>3.76</v>
      </c>
    </row>
    <row r="962" spans="1:7" ht="19.5" customHeight="1">
      <c r="A962" s="41" t="s">
        <v>491</v>
      </c>
      <c r="B962" s="79" t="s">
        <v>501</v>
      </c>
      <c r="C962" s="83" t="s">
        <v>225</v>
      </c>
      <c r="D962" s="41" t="s">
        <v>502</v>
      </c>
      <c r="E962" s="42">
        <f t="shared" si="14"/>
        <v>32.87</v>
      </c>
      <c r="F962" s="42">
        <v>0</v>
      </c>
      <c r="G962" s="43">
        <v>32.87</v>
      </c>
    </row>
    <row r="963" spans="1:7" ht="19.5" customHeight="1">
      <c r="A963" s="41" t="s">
        <v>491</v>
      </c>
      <c r="B963" s="79" t="s">
        <v>503</v>
      </c>
      <c r="C963" s="83" t="s">
        <v>225</v>
      </c>
      <c r="D963" s="41" t="s">
        <v>504</v>
      </c>
      <c r="E963" s="42">
        <f t="shared" si="14"/>
        <v>19.06</v>
      </c>
      <c r="F963" s="42">
        <v>0</v>
      </c>
      <c r="G963" s="43">
        <v>19.06</v>
      </c>
    </row>
    <row r="964" spans="1:7" ht="19.5" customHeight="1">
      <c r="A964" s="41" t="s">
        <v>38</v>
      </c>
      <c r="B964" s="79" t="s">
        <v>38</v>
      </c>
      <c r="C964" s="83" t="s">
        <v>38</v>
      </c>
      <c r="D964" s="41" t="s">
        <v>339</v>
      </c>
      <c r="E964" s="42">
        <f t="shared" si="14"/>
        <v>0.12</v>
      </c>
      <c r="F964" s="42">
        <v>0.12</v>
      </c>
      <c r="G964" s="43">
        <v>0</v>
      </c>
    </row>
    <row r="965" spans="1:7" ht="19.5" customHeight="1">
      <c r="A965" s="41" t="s">
        <v>508</v>
      </c>
      <c r="B965" s="79" t="s">
        <v>131</v>
      </c>
      <c r="C965" s="83" t="s">
        <v>225</v>
      </c>
      <c r="D965" s="41" t="s">
        <v>510</v>
      </c>
      <c r="E965" s="42">
        <f t="shared" si="14"/>
        <v>0.12</v>
      </c>
      <c r="F965" s="42">
        <v>0.12</v>
      </c>
      <c r="G965" s="43">
        <v>0</v>
      </c>
    </row>
    <row r="966" spans="1:7" ht="19.5" customHeight="1">
      <c r="A966" s="41" t="s">
        <v>38</v>
      </c>
      <c r="B966" s="79" t="s">
        <v>38</v>
      </c>
      <c r="C966" s="83" t="s">
        <v>38</v>
      </c>
      <c r="D966" s="41" t="s">
        <v>226</v>
      </c>
      <c r="E966" s="42">
        <f t="shared" si="14"/>
        <v>1793.4</v>
      </c>
      <c r="F966" s="42">
        <v>1732.65</v>
      </c>
      <c r="G966" s="43">
        <v>60.75</v>
      </c>
    </row>
    <row r="967" spans="1:7" ht="19.5" customHeight="1">
      <c r="A967" s="41" t="s">
        <v>38</v>
      </c>
      <c r="B967" s="79" t="s">
        <v>38</v>
      </c>
      <c r="C967" s="83" t="s">
        <v>38</v>
      </c>
      <c r="D967" s="41" t="s">
        <v>482</v>
      </c>
      <c r="E967" s="42">
        <f aca="true" t="shared" si="15" ref="E967:E1030">SUM(F967:G967)</f>
        <v>1709.45</v>
      </c>
      <c r="F967" s="42">
        <v>1709.45</v>
      </c>
      <c r="G967" s="43">
        <v>0</v>
      </c>
    </row>
    <row r="968" spans="1:7" ht="19.5" customHeight="1">
      <c r="A968" s="41" t="s">
        <v>483</v>
      </c>
      <c r="B968" s="79" t="s">
        <v>93</v>
      </c>
      <c r="C968" s="83" t="s">
        <v>227</v>
      </c>
      <c r="D968" s="41" t="s">
        <v>484</v>
      </c>
      <c r="E968" s="42">
        <f t="shared" si="15"/>
        <v>775.15</v>
      </c>
      <c r="F968" s="42">
        <v>775.15</v>
      </c>
      <c r="G968" s="43">
        <v>0</v>
      </c>
    </row>
    <row r="969" spans="1:7" ht="19.5" customHeight="1">
      <c r="A969" s="41" t="s">
        <v>483</v>
      </c>
      <c r="B969" s="79" t="s">
        <v>102</v>
      </c>
      <c r="C969" s="83" t="s">
        <v>227</v>
      </c>
      <c r="D969" s="41" t="s">
        <v>485</v>
      </c>
      <c r="E969" s="42">
        <f t="shared" si="15"/>
        <v>84.87</v>
      </c>
      <c r="F969" s="42">
        <v>84.87</v>
      </c>
      <c r="G969" s="43">
        <v>0</v>
      </c>
    </row>
    <row r="970" spans="1:7" ht="19.5" customHeight="1">
      <c r="A970" s="41" t="s">
        <v>483</v>
      </c>
      <c r="B970" s="79" t="s">
        <v>328</v>
      </c>
      <c r="C970" s="83" t="s">
        <v>227</v>
      </c>
      <c r="D970" s="41" t="s">
        <v>519</v>
      </c>
      <c r="E970" s="42">
        <f t="shared" si="15"/>
        <v>271.19</v>
      </c>
      <c r="F970" s="42">
        <v>271.19</v>
      </c>
      <c r="G970" s="43">
        <v>0</v>
      </c>
    </row>
    <row r="971" spans="1:7" ht="19.5" customHeight="1">
      <c r="A971" s="41" t="s">
        <v>483</v>
      </c>
      <c r="B971" s="79" t="s">
        <v>89</v>
      </c>
      <c r="C971" s="83" t="s">
        <v>227</v>
      </c>
      <c r="D971" s="41" t="s">
        <v>487</v>
      </c>
      <c r="E971" s="42">
        <f t="shared" si="15"/>
        <v>240</v>
      </c>
      <c r="F971" s="42">
        <v>240</v>
      </c>
      <c r="G971" s="43">
        <v>0</v>
      </c>
    </row>
    <row r="972" spans="1:7" ht="19.5" customHeight="1">
      <c r="A972" s="41" t="s">
        <v>483</v>
      </c>
      <c r="B972" s="79" t="s">
        <v>131</v>
      </c>
      <c r="C972" s="83" t="s">
        <v>227</v>
      </c>
      <c r="D972" s="41" t="s">
        <v>521</v>
      </c>
      <c r="E972" s="42">
        <f t="shared" si="15"/>
        <v>100</v>
      </c>
      <c r="F972" s="42">
        <v>100</v>
      </c>
      <c r="G972" s="43">
        <v>0</v>
      </c>
    </row>
    <row r="973" spans="1:7" ht="19.5" customHeight="1">
      <c r="A973" s="41" t="s">
        <v>483</v>
      </c>
      <c r="B973" s="79" t="s">
        <v>123</v>
      </c>
      <c r="C973" s="83" t="s">
        <v>227</v>
      </c>
      <c r="D973" s="41" t="s">
        <v>488</v>
      </c>
      <c r="E973" s="42">
        <f t="shared" si="15"/>
        <v>115.84</v>
      </c>
      <c r="F973" s="42">
        <v>115.84</v>
      </c>
      <c r="G973" s="43">
        <v>0</v>
      </c>
    </row>
    <row r="974" spans="1:7" ht="19.5" customHeight="1">
      <c r="A974" s="41" t="s">
        <v>483</v>
      </c>
      <c r="B974" s="79" t="s">
        <v>157</v>
      </c>
      <c r="C974" s="83" t="s">
        <v>227</v>
      </c>
      <c r="D974" s="41" t="s">
        <v>520</v>
      </c>
      <c r="E974" s="42">
        <f t="shared" si="15"/>
        <v>22.4</v>
      </c>
      <c r="F974" s="42">
        <v>22.4</v>
      </c>
      <c r="G974" s="43">
        <v>0</v>
      </c>
    </row>
    <row r="975" spans="1:7" ht="19.5" customHeight="1">
      <c r="A975" s="41" t="s">
        <v>483</v>
      </c>
      <c r="B975" s="79" t="s">
        <v>159</v>
      </c>
      <c r="C975" s="83" t="s">
        <v>227</v>
      </c>
      <c r="D975" s="41" t="s">
        <v>319</v>
      </c>
      <c r="E975" s="42">
        <f t="shared" si="15"/>
        <v>100</v>
      </c>
      <c r="F975" s="42">
        <v>100</v>
      </c>
      <c r="G975" s="43">
        <v>0</v>
      </c>
    </row>
    <row r="976" spans="1:7" ht="19.5" customHeight="1">
      <c r="A976" s="41" t="s">
        <v>38</v>
      </c>
      <c r="B976" s="79" t="s">
        <v>38</v>
      </c>
      <c r="C976" s="83" t="s">
        <v>38</v>
      </c>
      <c r="D976" s="41" t="s">
        <v>490</v>
      </c>
      <c r="E976" s="42">
        <f t="shared" si="15"/>
        <v>60.75</v>
      </c>
      <c r="F976" s="42">
        <v>0</v>
      </c>
      <c r="G976" s="43">
        <v>60.75</v>
      </c>
    </row>
    <row r="977" spans="1:7" ht="19.5" customHeight="1">
      <c r="A977" s="41" t="s">
        <v>491</v>
      </c>
      <c r="B977" s="79" t="s">
        <v>92</v>
      </c>
      <c r="C977" s="83" t="s">
        <v>227</v>
      </c>
      <c r="D977" s="41" t="s">
        <v>494</v>
      </c>
      <c r="E977" s="42">
        <f t="shared" si="15"/>
        <v>10</v>
      </c>
      <c r="F977" s="42">
        <v>0</v>
      </c>
      <c r="G977" s="43">
        <v>10</v>
      </c>
    </row>
    <row r="978" spans="1:7" ht="19.5" customHeight="1">
      <c r="A978" s="41" t="s">
        <v>491</v>
      </c>
      <c r="B978" s="79" t="s">
        <v>145</v>
      </c>
      <c r="C978" s="83" t="s">
        <v>227</v>
      </c>
      <c r="D978" s="41" t="s">
        <v>495</v>
      </c>
      <c r="E978" s="42">
        <f t="shared" si="15"/>
        <v>12</v>
      </c>
      <c r="F978" s="42">
        <v>0</v>
      </c>
      <c r="G978" s="43">
        <v>12</v>
      </c>
    </row>
    <row r="979" spans="1:7" ht="19.5" customHeight="1">
      <c r="A979" s="41" t="s">
        <v>491</v>
      </c>
      <c r="B979" s="79" t="s">
        <v>501</v>
      </c>
      <c r="C979" s="83" t="s">
        <v>227</v>
      </c>
      <c r="D979" s="41" t="s">
        <v>502</v>
      </c>
      <c r="E979" s="42">
        <f t="shared" si="15"/>
        <v>15.5</v>
      </c>
      <c r="F979" s="42">
        <v>0</v>
      </c>
      <c r="G979" s="43">
        <v>15.5</v>
      </c>
    </row>
    <row r="980" spans="1:7" ht="19.5" customHeight="1">
      <c r="A980" s="41" t="s">
        <v>491</v>
      </c>
      <c r="B980" s="79" t="s">
        <v>503</v>
      </c>
      <c r="C980" s="83" t="s">
        <v>227</v>
      </c>
      <c r="D980" s="41" t="s">
        <v>504</v>
      </c>
      <c r="E980" s="42">
        <f t="shared" si="15"/>
        <v>23.25</v>
      </c>
      <c r="F980" s="42">
        <v>0</v>
      </c>
      <c r="G980" s="43">
        <v>23.25</v>
      </c>
    </row>
    <row r="981" spans="1:7" ht="19.5" customHeight="1">
      <c r="A981" s="41" t="s">
        <v>38</v>
      </c>
      <c r="B981" s="79" t="s">
        <v>38</v>
      </c>
      <c r="C981" s="83" t="s">
        <v>38</v>
      </c>
      <c r="D981" s="41" t="s">
        <v>339</v>
      </c>
      <c r="E981" s="42">
        <f t="shared" si="15"/>
        <v>23.2</v>
      </c>
      <c r="F981" s="42">
        <v>23.2</v>
      </c>
      <c r="G981" s="43">
        <v>0</v>
      </c>
    </row>
    <row r="982" spans="1:7" ht="19.5" customHeight="1">
      <c r="A982" s="41" t="s">
        <v>508</v>
      </c>
      <c r="B982" s="79" t="s">
        <v>93</v>
      </c>
      <c r="C982" s="83" t="s">
        <v>227</v>
      </c>
      <c r="D982" s="41" t="s">
        <v>509</v>
      </c>
      <c r="E982" s="42">
        <f t="shared" si="15"/>
        <v>23.2</v>
      </c>
      <c r="F982" s="42">
        <v>23.2</v>
      </c>
      <c r="G982" s="43">
        <v>0</v>
      </c>
    </row>
    <row r="983" spans="1:7" ht="19.5" customHeight="1">
      <c r="A983" s="41" t="s">
        <v>38</v>
      </c>
      <c r="B983" s="79" t="s">
        <v>38</v>
      </c>
      <c r="C983" s="83" t="s">
        <v>38</v>
      </c>
      <c r="D983" s="41" t="s">
        <v>228</v>
      </c>
      <c r="E983" s="42">
        <f t="shared" si="15"/>
        <v>16804.83</v>
      </c>
      <c r="F983" s="42">
        <v>16291.04</v>
      </c>
      <c r="G983" s="43">
        <v>513.79</v>
      </c>
    </row>
    <row r="984" spans="1:7" ht="19.5" customHeight="1">
      <c r="A984" s="41" t="s">
        <v>38</v>
      </c>
      <c r="B984" s="79" t="s">
        <v>38</v>
      </c>
      <c r="C984" s="83" t="s">
        <v>38</v>
      </c>
      <c r="D984" s="41" t="s">
        <v>229</v>
      </c>
      <c r="E984" s="42">
        <f t="shared" si="15"/>
        <v>1038.33</v>
      </c>
      <c r="F984" s="42">
        <v>1014.39</v>
      </c>
      <c r="G984" s="43">
        <v>23.94</v>
      </c>
    </row>
    <row r="985" spans="1:7" ht="19.5" customHeight="1">
      <c r="A985" s="41" t="s">
        <v>38</v>
      </c>
      <c r="B985" s="79" t="s">
        <v>38</v>
      </c>
      <c r="C985" s="83" t="s">
        <v>38</v>
      </c>
      <c r="D985" s="41" t="s">
        <v>482</v>
      </c>
      <c r="E985" s="42">
        <f t="shared" si="15"/>
        <v>989.04</v>
      </c>
      <c r="F985" s="42">
        <v>989.04</v>
      </c>
      <c r="G985" s="43">
        <v>0</v>
      </c>
    </row>
    <row r="986" spans="1:7" ht="19.5" customHeight="1">
      <c r="A986" s="41" t="s">
        <v>483</v>
      </c>
      <c r="B986" s="79" t="s">
        <v>93</v>
      </c>
      <c r="C986" s="83" t="s">
        <v>230</v>
      </c>
      <c r="D986" s="41" t="s">
        <v>484</v>
      </c>
      <c r="E986" s="42">
        <f t="shared" si="15"/>
        <v>424.25</v>
      </c>
      <c r="F986" s="42">
        <v>424.25</v>
      </c>
      <c r="G986" s="43">
        <v>0</v>
      </c>
    </row>
    <row r="987" spans="1:7" ht="19.5" customHeight="1">
      <c r="A987" s="41" t="s">
        <v>483</v>
      </c>
      <c r="B987" s="79" t="s">
        <v>102</v>
      </c>
      <c r="C987" s="83" t="s">
        <v>230</v>
      </c>
      <c r="D987" s="41" t="s">
        <v>485</v>
      </c>
      <c r="E987" s="42">
        <f t="shared" si="15"/>
        <v>7</v>
      </c>
      <c r="F987" s="42">
        <v>7</v>
      </c>
      <c r="G987" s="43">
        <v>0</v>
      </c>
    </row>
    <row r="988" spans="1:7" ht="19.5" customHeight="1">
      <c r="A988" s="41" t="s">
        <v>483</v>
      </c>
      <c r="B988" s="79" t="s">
        <v>328</v>
      </c>
      <c r="C988" s="83" t="s">
        <v>230</v>
      </c>
      <c r="D988" s="41" t="s">
        <v>519</v>
      </c>
      <c r="E988" s="42">
        <f t="shared" si="15"/>
        <v>338.83</v>
      </c>
      <c r="F988" s="42">
        <v>338.83</v>
      </c>
      <c r="G988" s="43">
        <v>0</v>
      </c>
    </row>
    <row r="989" spans="1:7" ht="19.5" customHeight="1">
      <c r="A989" s="41" t="s">
        <v>483</v>
      </c>
      <c r="B989" s="79" t="s">
        <v>89</v>
      </c>
      <c r="C989" s="83" t="s">
        <v>230</v>
      </c>
      <c r="D989" s="41" t="s">
        <v>487</v>
      </c>
      <c r="E989" s="42">
        <f t="shared" si="15"/>
        <v>57.87</v>
      </c>
      <c r="F989" s="42">
        <v>57.87</v>
      </c>
      <c r="G989" s="43">
        <v>0</v>
      </c>
    </row>
    <row r="990" spans="1:7" ht="19.5" customHeight="1">
      <c r="A990" s="41" t="s">
        <v>483</v>
      </c>
      <c r="B990" s="79" t="s">
        <v>131</v>
      </c>
      <c r="C990" s="83" t="s">
        <v>230</v>
      </c>
      <c r="D990" s="41" t="s">
        <v>521</v>
      </c>
      <c r="E990" s="42">
        <f t="shared" si="15"/>
        <v>43.59</v>
      </c>
      <c r="F990" s="42">
        <v>43.59</v>
      </c>
      <c r="G990" s="43">
        <v>0</v>
      </c>
    </row>
    <row r="991" spans="1:7" ht="19.5" customHeight="1">
      <c r="A991" s="41" t="s">
        <v>483</v>
      </c>
      <c r="B991" s="79" t="s">
        <v>123</v>
      </c>
      <c r="C991" s="83" t="s">
        <v>230</v>
      </c>
      <c r="D991" s="41" t="s">
        <v>488</v>
      </c>
      <c r="E991" s="42">
        <f t="shared" si="15"/>
        <v>41.87</v>
      </c>
      <c r="F991" s="42">
        <v>41.87</v>
      </c>
      <c r="G991" s="43">
        <v>0</v>
      </c>
    </row>
    <row r="992" spans="1:7" ht="19.5" customHeight="1">
      <c r="A992" s="41" t="s">
        <v>483</v>
      </c>
      <c r="B992" s="79" t="s">
        <v>159</v>
      </c>
      <c r="C992" s="83" t="s">
        <v>230</v>
      </c>
      <c r="D992" s="41" t="s">
        <v>319</v>
      </c>
      <c r="E992" s="42">
        <f t="shared" si="15"/>
        <v>75.63</v>
      </c>
      <c r="F992" s="42">
        <v>75.63</v>
      </c>
      <c r="G992" s="43">
        <v>0</v>
      </c>
    </row>
    <row r="993" spans="1:7" ht="19.5" customHeight="1">
      <c r="A993" s="41" t="s">
        <v>38</v>
      </c>
      <c r="B993" s="79" t="s">
        <v>38</v>
      </c>
      <c r="C993" s="83" t="s">
        <v>38</v>
      </c>
      <c r="D993" s="41" t="s">
        <v>490</v>
      </c>
      <c r="E993" s="42">
        <f t="shared" si="15"/>
        <v>23.94</v>
      </c>
      <c r="F993" s="42">
        <v>0</v>
      </c>
      <c r="G993" s="43">
        <v>23.94</v>
      </c>
    </row>
    <row r="994" spans="1:7" ht="19.5" customHeight="1">
      <c r="A994" s="41" t="s">
        <v>491</v>
      </c>
      <c r="B994" s="79" t="s">
        <v>93</v>
      </c>
      <c r="C994" s="83" t="s">
        <v>230</v>
      </c>
      <c r="D994" s="41" t="s">
        <v>492</v>
      </c>
      <c r="E994" s="42">
        <f t="shared" si="15"/>
        <v>2</v>
      </c>
      <c r="F994" s="42">
        <v>0</v>
      </c>
      <c r="G994" s="43">
        <v>2</v>
      </c>
    </row>
    <row r="995" spans="1:7" ht="19.5" customHeight="1">
      <c r="A995" s="41" t="s">
        <v>491</v>
      </c>
      <c r="B995" s="79" t="s">
        <v>328</v>
      </c>
      <c r="C995" s="83" t="s">
        <v>230</v>
      </c>
      <c r="D995" s="41" t="s">
        <v>496</v>
      </c>
      <c r="E995" s="42">
        <f t="shared" si="15"/>
        <v>3.67</v>
      </c>
      <c r="F995" s="42">
        <v>0</v>
      </c>
      <c r="G995" s="43">
        <v>3.67</v>
      </c>
    </row>
    <row r="996" spans="1:7" ht="19.5" customHeight="1">
      <c r="A996" s="41" t="s">
        <v>491</v>
      </c>
      <c r="B996" s="79" t="s">
        <v>501</v>
      </c>
      <c r="C996" s="83" t="s">
        <v>230</v>
      </c>
      <c r="D996" s="41" t="s">
        <v>502</v>
      </c>
      <c r="E996" s="42">
        <f t="shared" si="15"/>
        <v>10</v>
      </c>
      <c r="F996" s="42">
        <v>0</v>
      </c>
      <c r="G996" s="43">
        <v>10</v>
      </c>
    </row>
    <row r="997" spans="1:7" ht="19.5" customHeight="1">
      <c r="A997" s="41" t="s">
        <v>491</v>
      </c>
      <c r="B997" s="79" t="s">
        <v>503</v>
      </c>
      <c r="C997" s="83" t="s">
        <v>230</v>
      </c>
      <c r="D997" s="41" t="s">
        <v>504</v>
      </c>
      <c r="E997" s="42">
        <f t="shared" si="15"/>
        <v>8.05</v>
      </c>
      <c r="F997" s="42">
        <v>0</v>
      </c>
      <c r="G997" s="43">
        <v>8.05</v>
      </c>
    </row>
    <row r="998" spans="1:7" ht="19.5" customHeight="1">
      <c r="A998" s="41" t="s">
        <v>491</v>
      </c>
      <c r="B998" s="79" t="s">
        <v>85</v>
      </c>
      <c r="C998" s="83" t="s">
        <v>230</v>
      </c>
      <c r="D998" s="41" t="s">
        <v>332</v>
      </c>
      <c r="E998" s="42">
        <f t="shared" si="15"/>
        <v>0.22</v>
      </c>
      <c r="F998" s="42">
        <v>0</v>
      </c>
      <c r="G998" s="43">
        <v>0.22</v>
      </c>
    </row>
    <row r="999" spans="1:7" ht="19.5" customHeight="1">
      <c r="A999" s="41" t="s">
        <v>38</v>
      </c>
      <c r="B999" s="79" t="s">
        <v>38</v>
      </c>
      <c r="C999" s="83" t="s">
        <v>38</v>
      </c>
      <c r="D999" s="41" t="s">
        <v>339</v>
      </c>
      <c r="E999" s="42">
        <f t="shared" si="15"/>
        <v>25.35</v>
      </c>
      <c r="F999" s="42">
        <v>25.35</v>
      </c>
      <c r="G999" s="43">
        <v>0</v>
      </c>
    </row>
    <row r="1000" spans="1:7" ht="19.5" customHeight="1">
      <c r="A1000" s="41" t="s">
        <v>508</v>
      </c>
      <c r="B1000" s="79" t="s">
        <v>93</v>
      </c>
      <c r="C1000" s="83" t="s">
        <v>230</v>
      </c>
      <c r="D1000" s="41" t="s">
        <v>509</v>
      </c>
      <c r="E1000" s="42">
        <f t="shared" si="15"/>
        <v>23.5</v>
      </c>
      <c r="F1000" s="42">
        <v>23.5</v>
      </c>
      <c r="G1000" s="43">
        <v>0</v>
      </c>
    </row>
    <row r="1001" spans="1:7" ht="19.5" customHeight="1">
      <c r="A1001" s="41" t="s">
        <v>508</v>
      </c>
      <c r="B1001" s="79" t="s">
        <v>85</v>
      </c>
      <c r="C1001" s="83" t="s">
        <v>230</v>
      </c>
      <c r="D1001" s="41" t="s">
        <v>511</v>
      </c>
      <c r="E1001" s="42">
        <f t="shared" si="15"/>
        <v>1.85</v>
      </c>
      <c r="F1001" s="42">
        <v>1.85</v>
      </c>
      <c r="G1001" s="43">
        <v>0</v>
      </c>
    </row>
    <row r="1002" spans="1:7" ht="19.5" customHeight="1">
      <c r="A1002" s="41" t="s">
        <v>38</v>
      </c>
      <c r="B1002" s="79" t="s">
        <v>38</v>
      </c>
      <c r="C1002" s="83" t="s">
        <v>38</v>
      </c>
      <c r="D1002" s="41" t="s">
        <v>231</v>
      </c>
      <c r="E1002" s="42">
        <f t="shared" si="15"/>
        <v>900.26</v>
      </c>
      <c r="F1002" s="42">
        <v>663.64</v>
      </c>
      <c r="G1002" s="43">
        <v>236.62</v>
      </c>
    </row>
    <row r="1003" spans="1:7" ht="19.5" customHeight="1">
      <c r="A1003" s="41" t="s">
        <v>38</v>
      </c>
      <c r="B1003" s="79" t="s">
        <v>38</v>
      </c>
      <c r="C1003" s="83" t="s">
        <v>38</v>
      </c>
      <c r="D1003" s="41" t="s">
        <v>482</v>
      </c>
      <c r="E1003" s="42">
        <f t="shared" si="15"/>
        <v>663.6</v>
      </c>
      <c r="F1003" s="42">
        <v>663.6</v>
      </c>
      <c r="G1003" s="43">
        <v>0</v>
      </c>
    </row>
    <row r="1004" spans="1:7" ht="19.5" customHeight="1">
      <c r="A1004" s="41" t="s">
        <v>483</v>
      </c>
      <c r="B1004" s="79" t="s">
        <v>93</v>
      </c>
      <c r="C1004" s="83" t="s">
        <v>232</v>
      </c>
      <c r="D1004" s="41" t="s">
        <v>484</v>
      </c>
      <c r="E1004" s="42">
        <f t="shared" si="15"/>
        <v>251.42</v>
      </c>
      <c r="F1004" s="42">
        <v>251.42</v>
      </c>
      <c r="G1004" s="43">
        <v>0</v>
      </c>
    </row>
    <row r="1005" spans="1:7" ht="19.5" customHeight="1">
      <c r="A1005" s="41" t="s">
        <v>483</v>
      </c>
      <c r="B1005" s="79" t="s">
        <v>102</v>
      </c>
      <c r="C1005" s="83" t="s">
        <v>232</v>
      </c>
      <c r="D1005" s="41" t="s">
        <v>485</v>
      </c>
      <c r="E1005" s="42">
        <f t="shared" si="15"/>
        <v>8.63</v>
      </c>
      <c r="F1005" s="42">
        <v>8.63</v>
      </c>
      <c r="G1005" s="43">
        <v>0</v>
      </c>
    </row>
    <row r="1006" spans="1:7" ht="19.5" customHeight="1">
      <c r="A1006" s="41" t="s">
        <v>483</v>
      </c>
      <c r="B1006" s="79" t="s">
        <v>328</v>
      </c>
      <c r="C1006" s="83" t="s">
        <v>232</v>
      </c>
      <c r="D1006" s="41" t="s">
        <v>519</v>
      </c>
      <c r="E1006" s="42">
        <f t="shared" si="15"/>
        <v>194.14</v>
      </c>
      <c r="F1006" s="42">
        <v>194.14</v>
      </c>
      <c r="G1006" s="43">
        <v>0</v>
      </c>
    </row>
    <row r="1007" spans="1:7" ht="19.5" customHeight="1">
      <c r="A1007" s="41" t="s">
        <v>483</v>
      </c>
      <c r="B1007" s="79" t="s">
        <v>89</v>
      </c>
      <c r="C1007" s="83" t="s">
        <v>232</v>
      </c>
      <c r="D1007" s="41" t="s">
        <v>487</v>
      </c>
      <c r="E1007" s="42">
        <f t="shared" si="15"/>
        <v>72.68</v>
      </c>
      <c r="F1007" s="42">
        <v>72.68</v>
      </c>
      <c r="G1007" s="43">
        <v>0</v>
      </c>
    </row>
    <row r="1008" spans="1:7" ht="19.5" customHeight="1">
      <c r="A1008" s="41" t="s">
        <v>483</v>
      </c>
      <c r="B1008" s="79" t="s">
        <v>131</v>
      </c>
      <c r="C1008" s="83" t="s">
        <v>232</v>
      </c>
      <c r="D1008" s="41" t="s">
        <v>521</v>
      </c>
      <c r="E1008" s="42">
        <f t="shared" si="15"/>
        <v>36.34</v>
      </c>
      <c r="F1008" s="42">
        <v>36.34</v>
      </c>
      <c r="G1008" s="43">
        <v>0</v>
      </c>
    </row>
    <row r="1009" spans="1:7" ht="19.5" customHeight="1">
      <c r="A1009" s="41" t="s">
        <v>483</v>
      </c>
      <c r="B1009" s="79" t="s">
        <v>123</v>
      </c>
      <c r="C1009" s="83" t="s">
        <v>232</v>
      </c>
      <c r="D1009" s="41" t="s">
        <v>488</v>
      </c>
      <c r="E1009" s="42">
        <f t="shared" si="15"/>
        <v>34.07</v>
      </c>
      <c r="F1009" s="42">
        <v>34.07</v>
      </c>
      <c r="G1009" s="43">
        <v>0</v>
      </c>
    </row>
    <row r="1010" spans="1:7" ht="19.5" customHeight="1">
      <c r="A1010" s="41" t="s">
        <v>483</v>
      </c>
      <c r="B1010" s="79" t="s">
        <v>157</v>
      </c>
      <c r="C1010" s="83" t="s">
        <v>232</v>
      </c>
      <c r="D1010" s="41" t="s">
        <v>520</v>
      </c>
      <c r="E1010" s="42">
        <f t="shared" si="15"/>
        <v>11.81</v>
      </c>
      <c r="F1010" s="42">
        <v>11.81</v>
      </c>
      <c r="G1010" s="43">
        <v>0</v>
      </c>
    </row>
    <row r="1011" spans="1:7" ht="19.5" customHeight="1">
      <c r="A1011" s="41" t="s">
        <v>483</v>
      </c>
      <c r="B1011" s="79" t="s">
        <v>159</v>
      </c>
      <c r="C1011" s="83" t="s">
        <v>232</v>
      </c>
      <c r="D1011" s="41" t="s">
        <v>319</v>
      </c>
      <c r="E1011" s="42">
        <f t="shared" si="15"/>
        <v>54.51</v>
      </c>
      <c r="F1011" s="42">
        <v>54.51</v>
      </c>
      <c r="G1011" s="43">
        <v>0</v>
      </c>
    </row>
    <row r="1012" spans="1:7" ht="19.5" customHeight="1">
      <c r="A1012" s="41" t="s">
        <v>38</v>
      </c>
      <c r="B1012" s="79" t="s">
        <v>38</v>
      </c>
      <c r="C1012" s="83" t="s">
        <v>38</v>
      </c>
      <c r="D1012" s="41" t="s">
        <v>490</v>
      </c>
      <c r="E1012" s="42">
        <f t="shared" si="15"/>
        <v>236.62</v>
      </c>
      <c r="F1012" s="42">
        <v>0</v>
      </c>
      <c r="G1012" s="43">
        <v>236.62</v>
      </c>
    </row>
    <row r="1013" spans="1:7" ht="19.5" customHeight="1">
      <c r="A1013" s="41" t="s">
        <v>491</v>
      </c>
      <c r="B1013" s="79" t="s">
        <v>97</v>
      </c>
      <c r="C1013" s="83" t="s">
        <v>232</v>
      </c>
      <c r="D1013" s="41" t="s">
        <v>497</v>
      </c>
      <c r="E1013" s="42">
        <f t="shared" si="15"/>
        <v>220</v>
      </c>
      <c r="F1013" s="42">
        <v>0</v>
      </c>
      <c r="G1013" s="43">
        <v>220</v>
      </c>
    </row>
    <row r="1014" spans="1:7" ht="19.5" customHeight="1">
      <c r="A1014" s="41" t="s">
        <v>491</v>
      </c>
      <c r="B1014" s="79" t="s">
        <v>501</v>
      </c>
      <c r="C1014" s="83" t="s">
        <v>232</v>
      </c>
      <c r="D1014" s="41" t="s">
        <v>502</v>
      </c>
      <c r="E1014" s="42">
        <f t="shared" si="15"/>
        <v>9.08</v>
      </c>
      <c r="F1014" s="42">
        <v>0</v>
      </c>
      <c r="G1014" s="43">
        <v>9.08</v>
      </c>
    </row>
    <row r="1015" spans="1:7" ht="19.5" customHeight="1">
      <c r="A1015" s="41" t="s">
        <v>491</v>
      </c>
      <c r="B1015" s="79" t="s">
        <v>503</v>
      </c>
      <c r="C1015" s="83" t="s">
        <v>232</v>
      </c>
      <c r="D1015" s="41" t="s">
        <v>504</v>
      </c>
      <c r="E1015" s="42">
        <f t="shared" si="15"/>
        <v>7.54</v>
      </c>
      <c r="F1015" s="42">
        <v>0</v>
      </c>
      <c r="G1015" s="43">
        <v>7.54</v>
      </c>
    </row>
    <row r="1016" spans="1:7" ht="19.5" customHeight="1">
      <c r="A1016" s="41" t="s">
        <v>38</v>
      </c>
      <c r="B1016" s="79" t="s">
        <v>38</v>
      </c>
      <c r="C1016" s="83" t="s">
        <v>38</v>
      </c>
      <c r="D1016" s="41" t="s">
        <v>339</v>
      </c>
      <c r="E1016" s="42">
        <f t="shared" si="15"/>
        <v>0.04</v>
      </c>
      <c r="F1016" s="42">
        <v>0.04</v>
      </c>
      <c r="G1016" s="43">
        <v>0</v>
      </c>
    </row>
    <row r="1017" spans="1:7" ht="19.5" customHeight="1">
      <c r="A1017" s="41" t="s">
        <v>508</v>
      </c>
      <c r="B1017" s="79" t="s">
        <v>131</v>
      </c>
      <c r="C1017" s="83" t="s">
        <v>232</v>
      </c>
      <c r="D1017" s="41" t="s">
        <v>510</v>
      </c>
      <c r="E1017" s="42">
        <f t="shared" si="15"/>
        <v>0.04</v>
      </c>
      <c r="F1017" s="42">
        <v>0.04</v>
      </c>
      <c r="G1017" s="43">
        <v>0</v>
      </c>
    </row>
    <row r="1018" spans="1:7" ht="19.5" customHeight="1">
      <c r="A1018" s="41" t="s">
        <v>38</v>
      </c>
      <c r="B1018" s="79" t="s">
        <v>38</v>
      </c>
      <c r="C1018" s="83" t="s">
        <v>38</v>
      </c>
      <c r="D1018" s="41" t="s">
        <v>234</v>
      </c>
      <c r="E1018" s="42">
        <f t="shared" si="15"/>
        <v>1402.27</v>
      </c>
      <c r="F1018" s="42">
        <v>1402.27</v>
      </c>
      <c r="G1018" s="43">
        <v>0</v>
      </c>
    </row>
    <row r="1019" spans="1:7" ht="19.5" customHeight="1">
      <c r="A1019" s="41" t="s">
        <v>38</v>
      </c>
      <c r="B1019" s="79" t="s">
        <v>38</v>
      </c>
      <c r="C1019" s="83" t="s">
        <v>38</v>
      </c>
      <c r="D1019" s="41" t="s">
        <v>482</v>
      </c>
      <c r="E1019" s="42">
        <f t="shared" si="15"/>
        <v>1400</v>
      </c>
      <c r="F1019" s="42">
        <v>1400</v>
      </c>
      <c r="G1019" s="43">
        <v>0</v>
      </c>
    </row>
    <row r="1020" spans="1:7" ht="19.5" customHeight="1">
      <c r="A1020" s="41" t="s">
        <v>483</v>
      </c>
      <c r="B1020" s="79" t="s">
        <v>89</v>
      </c>
      <c r="C1020" s="83" t="s">
        <v>235</v>
      </c>
      <c r="D1020" s="41" t="s">
        <v>487</v>
      </c>
      <c r="E1020" s="42">
        <f t="shared" si="15"/>
        <v>1319</v>
      </c>
      <c r="F1020" s="42">
        <v>1319</v>
      </c>
      <c r="G1020" s="43">
        <v>0</v>
      </c>
    </row>
    <row r="1021" spans="1:7" ht="19.5" customHeight="1">
      <c r="A1021" s="41" t="s">
        <v>483</v>
      </c>
      <c r="B1021" s="79" t="s">
        <v>123</v>
      </c>
      <c r="C1021" s="83" t="s">
        <v>235</v>
      </c>
      <c r="D1021" s="41" t="s">
        <v>488</v>
      </c>
      <c r="E1021" s="42">
        <f t="shared" si="15"/>
        <v>81</v>
      </c>
      <c r="F1021" s="42">
        <v>81</v>
      </c>
      <c r="G1021" s="43">
        <v>0</v>
      </c>
    </row>
    <row r="1022" spans="1:7" ht="19.5" customHeight="1">
      <c r="A1022" s="41" t="s">
        <v>38</v>
      </c>
      <c r="B1022" s="79" t="s">
        <v>38</v>
      </c>
      <c r="C1022" s="83" t="s">
        <v>38</v>
      </c>
      <c r="D1022" s="41" t="s">
        <v>339</v>
      </c>
      <c r="E1022" s="42">
        <f t="shared" si="15"/>
        <v>2.27</v>
      </c>
      <c r="F1022" s="42">
        <v>2.27</v>
      </c>
      <c r="G1022" s="43">
        <v>0</v>
      </c>
    </row>
    <row r="1023" spans="1:7" ht="19.5" customHeight="1">
      <c r="A1023" s="41" t="s">
        <v>508</v>
      </c>
      <c r="B1023" s="79" t="s">
        <v>85</v>
      </c>
      <c r="C1023" s="83" t="s">
        <v>235</v>
      </c>
      <c r="D1023" s="41" t="s">
        <v>511</v>
      </c>
      <c r="E1023" s="42">
        <f t="shared" si="15"/>
        <v>2.27</v>
      </c>
      <c r="F1023" s="42">
        <v>2.27</v>
      </c>
      <c r="G1023" s="43">
        <v>0</v>
      </c>
    </row>
    <row r="1024" spans="1:7" ht="19.5" customHeight="1">
      <c r="A1024" s="41" t="s">
        <v>38</v>
      </c>
      <c r="B1024" s="79" t="s">
        <v>38</v>
      </c>
      <c r="C1024" s="83" t="s">
        <v>38</v>
      </c>
      <c r="D1024" s="41" t="s">
        <v>239</v>
      </c>
      <c r="E1024" s="42">
        <f t="shared" si="15"/>
        <v>2311.44</v>
      </c>
      <c r="F1024" s="42">
        <v>2311.44</v>
      </c>
      <c r="G1024" s="43">
        <v>0</v>
      </c>
    </row>
    <row r="1025" spans="1:7" ht="19.5" customHeight="1">
      <c r="A1025" s="41" t="s">
        <v>38</v>
      </c>
      <c r="B1025" s="79" t="s">
        <v>38</v>
      </c>
      <c r="C1025" s="83" t="s">
        <v>38</v>
      </c>
      <c r="D1025" s="41" t="s">
        <v>482</v>
      </c>
      <c r="E1025" s="42">
        <f t="shared" si="15"/>
        <v>2208</v>
      </c>
      <c r="F1025" s="42">
        <v>2208</v>
      </c>
      <c r="G1025" s="43">
        <v>0</v>
      </c>
    </row>
    <row r="1026" spans="1:7" ht="19.5" customHeight="1">
      <c r="A1026" s="41" t="s">
        <v>483</v>
      </c>
      <c r="B1026" s="79" t="s">
        <v>89</v>
      </c>
      <c r="C1026" s="83" t="s">
        <v>240</v>
      </c>
      <c r="D1026" s="41" t="s">
        <v>487</v>
      </c>
      <c r="E1026" s="42">
        <f t="shared" si="15"/>
        <v>964</v>
      </c>
      <c r="F1026" s="42">
        <v>964</v>
      </c>
      <c r="G1026" s="43">
        <v>0</v>
      </c>
    </row>
    <row r="1027" spans="1:7" ht="19.5" customHeight="1">
      <c r="A1027" s="41" t="s">
        <v>483</v>
      </c>
      <c r="B1027" s="79" t="s">
        <v>131</v>
      </c>
      <c r="C1027" s="83" t="s">
        <v>240</v>
      </c>
      <c r="D1027" s="41" t="s">
        <v>521</v>
      </c>
      <c r="E1027" s="42">
        <f t="shared" si="15"/>
        <v>482</v>
      </c>
      <c r="F1027" s="42">
        <v>482</v>
      </c>
      <c r="G1027" s="43">
        <v>0</v>
      </c>
    </row>
    <row r="1028" spans="1:7" ht="19.5" customHeight="1">
      <c r="A1028" s="41" t="s">
        <v>483</v>
      </c>
      <c r="B1028" s="79" t="s">
        <v>123</v>
      </c>
      <c r="C1028" s="83" t="s">
        <v>240</v>
      </c>
      <c r="D1028" s="41" t="s">
        <v>488</v>
      </c>
      <c r="E1028" s="42">
        <f t="shared" si="15"/>
        <v>382</v>
      </c>
      <c r="F1028" s="42">
        <v>382</v>
      </c>
      <c r="G1028" s="43">
        <v>0</v>
      </c>
    </row>
    <row r="1029" spans="1:7" ht="19.5" customHeight="1">
      <c r="A1029" s="41" t="s">
        <v>483</v>
      </c>
      <c r="B1029" s="79" t="s">
        <v>159</v>
      </c>
      <c r="C1029" s="83" t="s">
        <v>240</v>
      </c>
      <c r="D1029" s="41" t="s">
        <v>319</v>
      </c>
      <c r="E1029" s="42">
        <f t="shared" si="15"/>
        <v>380</v>
      </c>
      <c r="F1029" s="42">
        <v>380</v>
      </c>
      <c r="G1029" s="43">
        <v>0</v>
      </c>
    </row>
    <row r="1030" spans="1:7" ht="19.5" customHeight="1">
      <c r="A1030" s="41" t="s">
        <v>38</v>
      </c>
      <c r="B1030" s="79" t="s">
        <v>38</v>
      </c>
      <c r="C1030" s="83" t="s">
        <v>38</v>
      </c>
      <c r="D1030" s="41" t="s">
        <v>339</v>
      </c>
      <c r="E1030" s="42">
        <f t="shared" si="15"/>
        <v>103.44</v>
      </c>
      <c r="F1030" s="42">
        <v>103.44</v>
      </c>
      <c r="G1030" s="43">
        <v>0</v>
      </c>
    </row>
    <row r="1031" spans="1:7" ht="19.5" customHeight="1">
      <c r="A1031" s="41" t="s">
        <v>508</v>
      </c>
      <c r="B1031" s="79" t="s">
        <v>93</v>
      </c>
      <c r="C1031" s="83" t="s">
        <v>240</v>
      </c>
      <c r="D1031" s="41" t="s">
        <v>509</v>
      </c>
      <c r="E1031" s="42">
        <f aca="true" t="shared" si="16" ref="E1031:E1085">SUM(F1031:G1031)</f>
        <v>3.08</v>
      </c>
      <c r="F1031" s="42">
        <v>3.08</v>
      </c>
      <c r="G1031" s="43">
        <v>0</v>
      </c>
    </row>
    <row r="1032" spans="1:7" ht="19.5" customHeight="1">
      <c r="A1032" s="41" t="s">
        <v>508</v>
      </c>
      <c r="B1032" s="79" t="s">
        <v>166</v>
      </c>
      <c r="C1032" s="83" t="s">
        <v>240</v>
      </c>
      <c r="D1032" s="41" t="s">
        <v>526</v>
      </c>
      <c r="E1032" s="42">
        <f t="shared" si="16"/>
        <v>92</v>
      </c>
      <c r="F1032" s="42">
        <v>92</v>
      </c>
      <c r="G1032" s="43">
        <v>0</v>
      </c>
    </row>
    <row r="1033" spans="1:7" ht="19.5" customHeight="1">
      <c r="A1033" s="41" t="s">
        <v>508</v>
      </c>
      <c r="B1033" s="79" t="s">
        <v>85</v>
      </c>
      <c r="C1033" s="83" t="s">
        <v>240</v>
      </c>
      <c r="D1033" s="41" t="s">
        <v>511</v>
      </c>
      <c r="E1033" s="42">
        <f t="shared" si="16"/>
        <v>8.36</v>
      </c>
      <c r="F1033" s="42">
        <v>8.36</v>
      </c>
      <c r="G1033" s="43">
        <v>0</v>
      </c>
    </row>
    <row r="1034" spans="1:7" ht="19.5" customHeight="1">
      <c r="A1034" s="41" t="s">
        <v>38</v>
      </c>
      <c r="B1034" s="79" t="s">
        <v>38</v>
      </c>
      <c r="C1034" s="83" t="s">
        <v>38</v>
      </c>
      <c r="D1034" s="41" t="s">
        <v>241</v>
      </c>
      <c r="E1034" s="42">
        <f t="shared" si="16"/>
        <v>3200.73</v>
      </c>
      <c r="F1034" s="42">
        <v>3032.5</v>
      </c>
      <c r="G1034" s="43">
        <v>168.23</v>
      </c>
    </row>
    <row r="1035" spans="1:7" ht="19.5" customHeight="1">
      <c r="A1035" s="41" t="s">
        <v>38</v>
      </c>
      <c r="B1035" s="79" t="s">
        <v>38</v>
      </c>
      <c r="C1035" s="83" t="s">
        <v>38</v>
      </c>
      <c r="D1035" s="41" t="s">
        <v>482</v>
      </c>
      <c r="E1035" s="42">
        <f t="shared" si="16"/>
        <v>3032.5</v>
      </c>
      <c r="F1035" s="42">
        <v>3032.5</v>
      </c>
      <c r="G1035" s="43">
        <v>0</v>
      </c>
    </row>
    <row r="1036" spans="1:7" ht="19.5" customHeight="1">
      <c r="A1036" s="41" t="s">
        <v>483</v>
      </c>
      <c r="B1036" s="79" t="s">
        <v>93</v>
      </c>
      <c r="C1036" s="83" t="s">
        <v>242</v>
      </c>
      <c r="D1036" s="41" t="s">
        <v>484</v>
      </c>
      <c r="E1036" s="42">
        <f t="shared" si="16"/>
        <v>850</v>
      </c>
      <c r="F1036" s="42">
        <v>850</v>
      </c>
      <c r="G1036" s="43">
        <v>0</v>
      </c>
    </row>
    <row r="1037" spans="1:7" ht="19.5" customHeight="1">
      <c r="A1037" s="41" t="s">
        <v>483</v>
      </c>
      <c r="B1037" s="79" t="s">
        <v>328</v>
      </c>
      <c r="C1037" s="83" t="s">
        <v>242</v>
      </c>
      <c r="D1037" s="41" t="s">
        <v>519</v>
      </c>
      <c r="E1037" s="42">
        <f t="shared" si="16"/>
        <v>1126.5</v>
      </c>
      <c r="F1037" s="42">
        <v>1126.5</v>
      </c>
      <c r="G1037" s="43">
        <v>0</v>
      </c>
    </row>
    <row r="1038" spans="1:7" ht="19.5" customHeight="1">
      <c r="A1038" s="41" t="s">
        <v>483</v>
      </c>
      <c r="B1038" s="79" t="s">
        <v>89</v>
      </c>
      <c r="C1038" s="83" t="s">
        <v>242</v>
      </c>
      <c r="D1038" s="41" t="s">
        <v>487</v>
      </c>
      <c r="E1038" s="42">
        <f t="shared" si="16"/>
        <v>290</v>
      </c>
      <c r="F1038" s="42">
        <v>290</v>
      </c>
      <c r="G1038" s="43">
        <v>0</v>
      </c>
    </row>
    <row r="1039" spans="1:7" ht="19.5" customHeight="1">
      <c r="A1039" s="41" t="s">
        <v>483</v>
      </c>
      <c r="B1039" s="79" t="s">
        <v>131</v>
      </c>
      <c r="C1039" s="83" t="s">
        <v>242</v>
      </c>
      <c r="D1039" s="41" t="s">
        <v>521</v>
      </c>
      <c r="E1039" s="42">
        <f t="shared" si="16"/>
        <v>145</v>
      </c>
      <c r="F1039" s="42">
        <v>145</v>
      </c>
      <c r="G1039" s="43">
        <v>0</v>
      </c>
    </row>
    <row r="1040" spans="1:7" ht="19.5" customHeight="1">
      <c r="A1040" s="41" t="s">
        <v>483</v>
      </c>
      <c r="B1040" s="79" t="s">
        <v>123</v>
      </c>
      <c r="C1040" s="83" t="s">
        <v>242</v>
      </c>
      <c r="D1040" s="41" t="s">
        <v>488</v>
      </c>
      <c r="E1040" s="42">
        <f t="shared" si="16"/>
        <v>116</v>
      </c>
      <c r="F1040" s="42">
        <v>116</v>
      </c>
      <c r="G1040" s="43">
        <v>0</v>
      </c>
    </row>
    <row r="1041" spans="1:7" ht="19.5" customHeight="1">
      <c r="A1041" s="41" t="s">
        <v>483</v>
      </c>
      <c r="B1041" s="79" t="s">
        <v>157</v>
      </c>
      <c r="C1041" s="83" t="s">
        <v>242</v>
      </c>
      <c r="D1041" s="41" t="s">
        <v>520</v>
      </c>
      <c r="E1041" s="42">
        <f t="shared" si="16"/>
        <v>24</v>
      </c>
      <c r="F1041" s="42">
        <v>24</v>
      </c>
      <c r="G1041" s="43">
        <v>0</v>
      </c>
    </row>
    <row r="1042" spans="1:7" ht="19.5" customHeight="1">
      <c r="A1042" s="41" t="s">
        <v>483</v>
      </c>
      <c r="B1042" s="79" t="s">
        <v>159</v>
      </c>
      <c r="C1042" s="83" t="s">
        <v>242</v>
      </c>
      <c r="D1042" s="41" t="s">
        <v>319</v>
      </c>
      <c r="E1042" s="42">
        <f t="shared" si="16"/>
        <v>251</v>
      </c>
      <c r="F1042" s="42">
        <v>251</v>
      </c>
      <c r="G1042" s="43">
        <v>0</v>
      </c>
    </row>
    <row r="1043" spans="1:7" ht="19.5" customHeight="1">
      <c r="A1043" s="41" t="s">
        <v>483</v>
      </c>
      <c r="B1043" s="79" t="s">
        <v>85</v>
      </c>
      <c r="C1043" s="83" t="s">
        <v>242</v>
      </c>
      <c r="D1043" s="41" t="s">
        <v>320</v>
      </c>
      <c r="E1043" s="42">
        <f t="shared" si="16"/>
        <v>230</v>
      </c>
      <c r="F1043" s="42">
        <v>230</v>
      </c>
      <c r="G1043" s="43">
        <v>0</v>
      </c>
    </row>
    <row r="1044" spans="1:7" ht="19.5" customHeight="1">
      <c r="A1044" s="41" t="s">
        <v>38</v>
      </c>
      <c r="B1044" s="79" t="s">
        <v>38</v>
      </c>
      <c r="C1044" s="83" t="s">
        <v>38</v>
      </c>
      <c r="D1044" s="41" t="s">
        <v>490</v>
      </c>
      <c r="E1044" s="42">
        <f t="shared" si="16"/>
        <v>168.23</v>
      </c>
      <c r="F1044" s="42">
        <v>0</v>
      </c>
      <c r="G1044" s="43">
        <v>168.23</v>
      </c>
    </row>
    <row r="1045" spans="1:7" ht="19.5" customHeight="1">
      <c r="A1045" s="41" t="s">
        <v>491</v>
      </c>
      <c r="B1045" s="79" t="s">
        <v>118</v>
      </c>
      <c r="C1045" s="83" t="s">
        <v>242</v>
      </c>
      <c r="D1045" s="41" t="s">
        <v>325</v>
      </c>
      <c r="E1045" s="42">
        <f t="shared" si="16"/>
        <v>100</v>
      </c>
      <c r="F1045" s="42">
        <v>0</v>
      </c>
      <c r="G1045" s="43">
        <v>100</v>
      </c>
    </row>
    <row r="1046" spans="1:7" ht="19.5" customHeight="1">
      <c r="A1046" s="41" t="s">
        <v>491</v>
      </c>
      <c r="B1046" s="79" t="s">
        <v>501</v>
      </c>
      <c r="C1046" s="83" t="s">
        <v>242</v>
      </c>
      <c r="D1046" s="41" t="s">
        <v>502</v>
      </c>
      <c r="E1046" s="42">
        <f t="shared" si="16"/>
        <v>42</v>
      </c>
      <c r="F1046" s="42">
        <v>0</v>
      </c>
      <c r="G1046" s="43">
        <v>42</v>
      </c>
    </row>
    <row r="1047" spans="1:7" ht="19.5" customHeight="1">
      <c r="A1047" s="41" t="s">
        <v>491</v>
      </c>
      <c r="B1047" s="79" t="s">
        <v>503</v>
      </c>
      <c r="C1047" s="83" t="s">
        <v>242</v>
      </c>
      <c r="D1047" s="41" t="s">
        <v>504</v>
      </c>
      <c r="E1047" s="42">
        <f t="shared" si="16"/>
        <v>25.5</v>
      </c>
      <c r="F1047" s="42">
        <v>0</v>
      </c>
      <c r="G1047" s="43">
        <v>25.5</v>
      </c>
    </row>
    <row r="1048" spans="1:7" ht="19.5" customHeight="1">
      <c r="A1048" s="41" t="s">
        <v>491</v>
      </c>
      <c r="B1048" s="79" t="s">
        <v>85</v>
      </c>
      <c r="C1048" s="83" t="s">
        <v>242</v>
      </c>
      <c r="D1048" s="41" t="s">
        <v>332</v>
      </c>
      <c r="E1048" s="42">
        <f t="shared" si="16"/>
        <v>0.73</v>
      </c>
      <c r="F1048" s="42">
        <v>0</v>
      </c>
      <c r="G1048" s="43">
        <v>0.73</v>
      </c>
    </row>
    <row r="1049" spans="1:7" ht="19.5" customHeight="1">
      <c r="A1049" s="41" t="s">
        <v>38</v>
      </c>
      <c r="B1049" s="79" t="s">
        <v>38</v>
      </c>
      <c r="C1049" s="83" t="s">
        <v>38</v>
      </c>
      <c r="D1049" s="41" t="s">
        <v>243</v>
      </c>
      <c r="E1049" s="42">
        <f t="shared" si="16"/>
        <v>3043.51</v>
      </c>
      <c r="F1049" s="42">
        <v>2958.51</v>
      </c>
      <c r="G1049" s="43">
        <v>85</v>
      </c>
    </row>
    <row r="1050" spans="1:7" ht="19.5" customHeight="1">
      <c r="A1050" s="41" t="s">
        <v>38</v>
      </c>
      <c r="B1050" s="79" t="s">
        <v>38</v>
      </c>
      <c r="C1050" s="83" t="s">
        <v>38</v>
      </c>
      <c r="D1050" s="41" t="s">
        <v>482</v>
      </c>
      <c r="E1050" s="42">
        <f t="shared" si="16"/>
        <v>2950</v>
      </c>
      <c r="F1050" s="42">
        <v>2950</v>
      </c>
      <c r="G1050" s="43">
        <v>0</v>
      </c>
    </row>
    <row r="1051" spans="1:7" ht="19.5" customHeight="1">
      <c r="A1051" s="41" t="s">
        <v>483</v>
      </c>
      <c r="B1051" s="79" t="s">
        <v>89</v>
      </c>
      <c r="C1051" s="83" t="s">
        <v>244</v>
      </c>
      <c r="D1051" s="41" t="s">
        <v>487</v>
      </c>
      <c r="E1051" s="42">
        <f t="shared" si="16"/>
        <v>723</v>
      </c>
      <c r="F1051" s="42">
        <v>723</v>
      </c>
      <c r="G1051" s="43">
        <v>0</v>
      </c>
    </row>
    <row r="1052" spans="1:7" ht="19.5" customHeight="1">
      <c r="A1052" s="41" t="s">
        <v>483</v>
      </c>
      <c r="B1052" s="79" t="s">
        <v>131</v>
      </c>
      <c r="C1052" s="83" t="s">
        <v>244</v>
      </c>
      <c r="D1052" s="41" t="s">
        <v>521</v>
      </c>
      <c r="E1052" s="42">
        <f t="shared" si="16"/>
        <v>361.5</v>
      </c>
      <c r="F1052" s="42">
        <v>361.5</v>
      </c>
      <c r="G1052" s="43">
        <v>0</v>
      </c>
    </row>
    <row r="1053" spans="1:7" ht="19.5" customHeight="1">
      <c r="A1053" s="41" t="s">
        <v>483</v>
      </c>
      <c r="B1053" s="79" t="s">
        <v>123</v>
      </c>
      <c r="C1053" s="83" t="s">
        <v>244</v>
      </c>
      <c r="D1053" s="41" t="s">
        <v>488</v>
      </c>
      <c r="E1053" s="42">
        <f t="shared" si="16"/>
        <v>575</v>
      </c>
      <c r="F1053" s="42">
        <v>575</v>
      </c>
      <c r="G1053" s="43">
        <v>0</v>
      </c>
    </row>
    <row r="1054" spans="1:7" ht="19.5" customHeight="1">
      <c r="A1054" s="41" t="s">
        <v>483</v>
      </c>
      <c r="B1054" s="79" t="s">
        <v>157</v>
      </c>
      <c r="C1054" s="83" t="s">
        <v>244</v>
      </c>
      <c r="D1054" s="41" t="s">
        <v>520</v>
      </c>
      <c r="E1054" s="42">
        <f t="shared" si="16"/>
        <v>40.5</v>
      </c>
      <c r="F1054" s="42">
        <v>40.5</v>
      </c>
      <c r="G1054" s="43">
        <v>0</v>
      </c>
    </row>
    <row r="1055" spans="1:7" ht="19.5" customHeight="1">
      <c r="A1055" s="41" t="s">
        <v>483</v>
      </c>
      <c r="B1055" s="79" t="s">
        <v>159</v>
      </c>
      <c r="C1055" s="83" t="s">
        <v>244</v>
      </c>
      <c r="D1055" s="41" t="s">
        <v>319</v>
      </c>
      <c r="E1055" s="42">
        <f t="shared" si="16"/>
        <v>550</v>
      </c>
      <c r="F1055" s="42">
        <v>550</v>
      </c>
      <c r="G1055" s="43">
        <v>0</v>
      </c>
    </row>
    <row r="1056" spans="1:7" ht="19.5" customHeight="1">
      <c r="A1056" s="41" t="s">
        <v>483</v>
      </c>
      <c r="B1056" s="79" t="s">
        <v>85</v>
      </c>
      <c r="C1056" s="83" t="s">
        <v>244</v>
      </c>
      <c r="D1056" s="41" t="s">
        <v>320</v>
      </c>
      <c r="E1056" s="42">
        <f t="shared" si="16"/>
        <v>700</v>
      </c>
      <c r="F1056" s="42">
        <v>700</v>
      </c>
      <c r="G1056" s="43">
        <v>0</v>
      </c>
    </row>
    <row r="1057" spans="1:7" ht="19.5" customHeight="1">
      <c r="A1057" s="41" t="s">
        <v>38</v>
      </c>
      <c r="B1057" s="79" t="s">
        <v>38</v>
      </c>
      <c r="C1057" s="83" t="s">
        <v>38</v>
      </c>
      <c r="D1057" s="41" t="s">
        <v>490</v>
      </c>
      <c r="E1057" s="42">
        <f t="shared" si="16"/>
        <v>85</v>
      </c>
      <c r="F1057" s="42">
        <v>0</v>
      </c>
      <c r="G1057" s="43">
        <v>85</v>
      </c>
    </row>
    <row r="1058" spans="1:7" ht="19.5" customHeight="1">
      <c r="A1058" s="41" t="s">
        <v>491</v>
      </c>
      <c r="B1058" s="79" t="s">
        <v>523</v>
      </c>
      <c r="C1058" s="83" t="s">
        <v>244</v>
      </c>
      <c r="D1058" s="41" t="s">
        <v>524</v>
      </c>
      <c r="E1058" s="42">
        <f t="shared" si="16"/>
        <v>75</v>
      </c>
      <c r="F1058" s="42">
        <v>0</v>
      </c>
      <c r="G1058" s="43">
        <v>75</v>
      </c>
    </row>
    <row r="1059" spans="1:7" ht="19.5" customHeight="1">
      <c r="A1059" s="41" t="s">
        <v>491</v>
      </c>
      <c r="B1059" s="79" t="s">
        <v>85</v>
      </c>
      <c r="C1059" s="83" t="s">
        <v>244</v>
      </c>
      <c r="D1059" s="41" t="s">
        <v>332</v>
      </c>
      <c r="E1059" s="42">
        <f t="shared" si="16"/>
        <v>10</v>
      </c>
      <c r="F1059" s="42">
        <v>0</v>
      </c>
      <c r="G1059" s="43">
        <v>10</v>
      </c>
    </row>
    <row r="1060" spans="1:7" ht="19.5" customHeight="1">
      <c r="A1060" s="41" t="s">
        <v>38</v>
      </c>
      <c r="B1060" s="79" t="s">
        <v>38</v>
      </c>
      <c r="C1060" s="83" t="s">
        <v>38</v>
      </c>
      <c r="D1060" s="41" t="s">
        <v>339</v>
      </c>
      <c r="E1060" s="42">
        <f t="shared" si="16"/>
        <v>8.51</v>
      </c>
      <c r="F1060" s="42">
        <v>8.51</v>
      </c>
      <c r="G1060" s="43">
        <v>0</v>
      </c>
    </row>
    <row r="1061" spans="1:7" ht="19.5" customHeight="1">
      <c r="A1061" s="41" t="s">
        <v>508</v>
      </c>
      <c r="B1061" s="79" t="s">
        <v>93</v>
      </c>
      <c r="C1061" s="83" t="s">
        <v>244</v>
      </c>
      <c r="D1061" s="41" t="s">
        <v>509</v>
      </c>
      <c r="E1061" s="42">
        <f t="shared" si="16"/>
        <v>8.51</v>
      </c>
      <c r="F1061" s="42">
        <v>8.51</v>
      </c>
      <c r="G1061" s="43">
        <v>0</v>
      </c>
    </row>
    <row r="1062" spans="1:7" ht="19.5" customHeight="1">
      <c r="A1062" s="41" t="s">
        <v>38</v>
      </c>
      <c r="B1062" s="79" t="s">
        <v>38</v>
      </c>
      <c r="C1062" s="83" t="s">
        <v>38</v>
      </c>
      <c r="D1062" s="41" t="s">
        <v>245</v>
      </c>
      <c r="E1062" s="42">
        <f t="shared" si="16"/>
        <v>2306.74</v>
      </c>
      <c r="F1062" s="42">
        <v>2306.74</v>
      </c>
      <c r="G1062" s="43">
        <v>0</v>
      </c>
    </row>
    <row r="1063" spans="1:7" ht="19.5" customHeight="1">
      <c r="A1063" s="41" t="s">
        <v>38</v>
      </c>
      <c r="B1063" s="79" t="s">
        <v>38</v>
      </c>
      <c r="C1063" s="83" t="s">
        <v>38</v>
      </c>
      <c r="D1063" s="41" t="s">
        <v>482</v>
      </c>
      <c r="E1063" s="42">
        <f t="shared" si="16"/>
        <v>2000</v>
      </c>
      <c r="F1063" s="42">
        <v>2000</v>
      </c>
      <c r="G1063" s="43">
        <v>0</v>
      </c>
    </row>
    <row r="1064" spans="1:7" ht="19.5" customHeight="1">
      <c r="A1064" s="41" t="s">
        <v>483</v>
      </c>
      <c r="B1064" s="79" t="s">
        <v>93</v>
      </c>
      <c r="C1064" s="83" t="s">
        <v>246</v>
      </c>
      <c r="D1064" s="41" t="s">
        <v>484</v>
      </c>
      <c r="E1064" s="42">
        <f t="shared" si="16"/>
        <v>800</v>
      </c>
      <c r="F1064" s="42">
        <v>800</v>
      </c>
      <c r="G1064" s="43">
        <v>0</v>
      </c>
    </row>
    <row r="1065" spans="1:7" ht="19.5" customHeight="1">
      <c r="A1065" s="41" t="s">
        <v>483</v>
      </c>
      <c r="B1065" s="79" t="s">
        <v>328</v>
      </c>
      <c r="C1065" s="83" t="s">
        <v>246</v>
      </c>
      <c r="D1065" s="41" t="s">
        <v>519</v>
      </c>
      <c r="E1065" s="42">
        <f t="shared" si="16"/>
        <v>1000</v>
      </c>
      <c r="F1065" s="42">
        <v>1000</v>
      </c>
      <c r="G1065" s="43">
        <v>0</v>
      </c>
    </row>
    <row r="1066" spans="1:7" ht="19.5" customHeight="1">
      <c r="A1066" s="41" t="s">
        <v>483</v>
      </c>
      <c r="B1066" s="79" t="s">
        <v>89</v>
      </c>
      <c r="C1066" s="83" t="s">
        <v>246</v>
      </c>
      <c r="D1066" s="41" t="s">
        <v>487</v>
      </c>
      <c r="E1066" s="42">
        <f t="shared" si="16"/>
        <v>200</v>
      </c>
      <c r="F1066" s="42">
        <v>200</v>
      </c>
      <c r="G1066" s="43">
        <v>0</v>
      </c>
    </row>
    <row r="1067" spans="1:7" ht="19.5" customHeight="1">
      <c r="A1067" s="41" t="s">
        <v>38</v>
      </c>
      <c r="B1067" s="79" t="s">
        <v>38</v>
      </c>
      <c r="C1067" s="83" t="s">
        <v>38</v>
      </c>
      <c r="D1067" s="41" t="s">
        <v>339</v>
      </c>
      <c r="E1067" s="42">
        <f t="shared" si="16"/>
        <v>306.74</v>
      </c>
      <c r="F1067" s="42">
        <v>306.74</v>
      </c>
      <c r="G1067" s="43">
        <v>0</v>
      </c>
    </row>
    <row r="1068" spans="1:7" ht="19.5" customHeight="1">
      <c r="A1068" s="41" t="s">
        <v>508</v>
      </c>
      <c r="B1068" s="79" t="s">
        <v>93</v>
      </c>
      <c r="C1068" s="83" t="s">
        <v>246</v>
      </c>
      <c r="D1068" s="41" t="s">
        <v>509</v>
      </c>
      <c r="E1068" s="42">
        <f t="shared" si="16"/>
        <v>6.74</v>
      </c>
      <c r="F1068" s="42">
        <v>6.74</v>
      </c>
      <c r="G1068" s="43">
        <v>0</v>
      </c>
    </row>
    <row r="1069" spans="1:7" ht="19.5" customHeight="1">
      <c r="A1069" s="41" t="s">
        <v>508</v>
      </c>
      <c r="B1069" s="79" t="s">
        <v>92</v>
      </c>
      <c r="C1069" s="83" t="s">
        <v>246</v>
      </c>
      <c r="D1069" s="41" t="s">
        <v>518</v>
      </c>
      <c r="E1069" s="42">
        <f t="shared" si="16"/>
        <v>300</v>
      </c>
      <c r="F1069" s="42">
        <v>300</v>
      </c>
      <c r="G1069" s="43">
        <v>0</v>
      </c>
    </row>
    <row r="1070" spans="1:7" ht="19.5" customHeight="1">
      <c r="A1070" s="41" t="s">
        <v>38</v>
      </c>
      <c r="B1070" s="79" t="s">
        <v>38</v>
      </c>
      <c r="C1070" s="83" t="s">
        <v>38</v>
      </c>
      <c r="D1070" s="41" t="s">
        <v>247</v>
      </c>
      <c r="E1070" s="42">
        <f t="shared" si="16"/>
        <v>1600.93</v>
      </c>
      <c r="F1070" s="42">
        <v>1600.93</v>
      </c>
      <c r="G1070" s="43">
        <v>0</v>
      </c>
    </row>
    <row r="1071" spans="1:7" ht="19.5" customHeight="1">
      <c r="A1071" s="41" t="s">
        <v>38</v>
      </c>
      <c r="B1071" s="79" t="s">
        <v>38</v>
      </c>
      <c r="C1071" s="83" t="s">
        <v>38</v>
      </c>
      <c r="D1071" s="41" t="s">
        <v>482</v>
      </c>
      <c r="E1071" s="42">
        <f t="shared" si="16"/>
        <v>1592.31</v>
      </c>
      <c r="F1071" s="42">
        <v>1592.31</v>
      </c>
      <c r="G1071" s="43">
        <v>0</v>
      </c>
    </row>
    <row r="1072" spans="1:7" ht="19.5" customHeight="1">
      <c r="A1072" s="41" t="s">
        <v>483</v>
      </c>
      <c r="B1072" s="79" t="s">
        <v>93</v>
      </c>
      <c r="C1072" s="83" t="s">
        <v>248</v>
      </c>
      <c r="D1072" s="41" t="s">
        <v>484</v>
      </c>
      <c r="E1072" s="42">
        <f t="shared" si="16"/>
        <v>761.49</v>
      </c>
      <c r="F1072" s="42">
        <v>761.49</v>
      </c>
      <c r="G1072" s="43">
        <v>0</v>
      </c>
    </row>
    <row r="1073" spans="1:7" ht="19.5" customHeight="1">
      <c r="A1073" s="41" t="s">
        <v>483</v>
      </c>
      <c r="B1073" s="79" t="s">
        <v>328</v>
      </c>
      <c r="C1073" s="83" t="s">
        <v>248</v>
      </c>
      <c r="D1073" s="41" t="s">
        <v>519</v>
      </c>
      <c r="E1073" s="42">
        <f t="shared" si="16"/>
        <v>830.82</v>
      </c>
      <c r="F1073" s="42">
        <v>830.82</v>
      </c>
      <c r="G1073" s="43">
        <v>0</v>
      </c>
    </row>
    <row r="1074" spans="1:7" ht="19.5" customHeight="1">
      <c r="A1074" s="41" t="s">
        <v>38</v>
      </c>
      <c r="B1074" s="79" t="s">
        <v>38</v>
      </c>
      <c r="C1074" s="83" t="s">
        <v>38</v>
      </c>
      <c r="D1074" s="41" t="s">
        <v>339</v>
      </c>
      <c r="E1074" s="42">
        <f t="shared" si="16"/>
        <v>8.62</v>
      </c>
      <c r="F1074" s="42">
        <v>8.62</v>
      </c>
      <c r="G1074" s="43">
        <v>0</v>
      </c>
    </row>
    <row r="1075" spans="1:7" ht="19.5" customHeight="1">
      <c r="A1075" s="41" t="s">
        <v>508</v>
      </c>
      <c r="B1075" s="79" t="s">
        <v>93</v>
      </c>
      <c r="C1075" s="83" t="s">
        <v>248</v>
      </c>
      <c r="D1075" s="41" t="s">
        <v>509</v>
      </c>
      <c r="E1075" s="42">
        <f t="shared" si="16"/>
        <v>7.25</v>
      </c>
      <c r="F1075" s="42">
        <v>7.25</v>
      </c>
      <c r="G1075" s="43">
        <v>0</v>
      </c>
    </row>
    <row r="1076" spans="1:7" ht="19.5" customHeight="1">
      <c r="A1076" s="41" t="s">
        <v>508</v>
      </c>
      <c r="B1076" s="79" t="s">
        <v>85</v>
      </c>
      <c r="C1076" s="83" t="s">
        <v>248</v>
      </c>
      <c r="D1076" s="41" t="s">
        <v>511</v>
      </c>
      <c r="E1076" s="42">
        <f t="shared" si="16"/>
        <v>1.37</v>
      </c>
      <c r="F1076" s="42">
        <v>1.37</v>
      </c>
      <c r="G1076" s="43">
        <v>0</v>
      </c>
    </row>
    <row r="1077" spans="1:7" ht="19.5" customHeight="1">
      <c r="A1077" s="41" t="s">
        <v>38</v>
      </c>
      <c r="B1077" s="79" t="s">
        <v>38</v>
      </c>
      <c r="C1077" s="83" t="s">
        <v>38</v>
      </c>
      <c r="D1077" s="41" t="s">
        <v>253</v>
      </c>
      <c r="E1077" s="42">
        <f t="shared" si="16"/>
        <v>1000.62</v>
      </c>
      <c r="F1077" s="42">
        <v>1000.62</v>
      </c>
      <c r="G1077" s="43">
        <v>0</v>
      </c>
    </row>
    <row r="1078" spans="1:7" ht="19.5" customHeight="1">
      <c r="A1078" s="41" t="s">
        <v>38</v>
      </c>
      <c r="B1078" s="79" t="s">
        <v>38</v>
      </c>
      <c r="C1078" s="83" t="s">
        <v>38</v>
      </c>
      <c r="D1078" s="41" t="s">
        <v>482</v>
      </c>
      <c r="E1078" s="42">
        <f t="shared" si="16"/>
        <v>1000</v>
      </c>
      <c r="F1078" s="42">
        <v>1000</v>
      </c>
      <c r="G1078" s="43">
        <v>0</v>
      </c>
    </row>
    <row r="1079" spans="1:7" ht="19.5" customHeight="1">
      <c r="A1079" s="41" t="s">
        <v>483</v>
      </c>
      <c r="B1079" s="79" t="s">
        <v>93</v>
      </c>
      <c r="C1079" s="83" t="s">
        <v>254</v>
      </c>
      <c r="D1079" s="41" t="s">
        <v>484</v>
      </c>
      <c r="E1079" s="42">
        <f t="shared" si="16"/>
        <v>655</v>
      </c>
      <c r="F1079" s="42">
        <v>655</v>
      </c>
      <c r="G1079" s="43">
        <v>0</v>
      </c>
    </row>
    <row r="1080" spans="1:7" ht="19.5" customHeight="1">
      <c r="A1080" s="41" t="s">
        <v>483</v>
      </c>
      <c r="B1080" s="79" t="s">
        <v>89</v>
      </c>
      <c r="C1080" s="83" t="s">
        <v>254</v>
      </c>
      <c r="D1080" s="41" t="s">
        <v>487</v>
      </c>
      <c r="E1080" s="42">
        <f t="shared" si="16"/>
        <v>120</v>
      </c>
      <c r="F1080" s="42">
        <v>120</v>
      </c>
      <c r="G1080" s="43">
        <v>0</v>
      </c>
    </row>
    <row r="1081" spans="1:7" ht="19.5" customHeight="1">
      <c r="A1081" s="41" t="s">
        <v>483</v>
      </c>
      <c r="B1081" s="79" t="s">
        <v>131</v>
      </c>
      <c r="C1081" s="83" t="s">
        <v>254</v>
      </c>
      <c r="D1081" s="41" t="s">
        <v>521</v>
      </c>
      <c r="E1081" s="42">
        <f t="shared" si="16"/>
        <v>50</v>
      </c>
      <c r="F1081" s="42">
        <v>50</v>
      </c>
      <c r="G1081" s="43">
        <v>0</v>
      </c>
    </row>
    <row r="1082" spans="1:7" ht="19.5" customHeight="1">
      <c r="A1082" s="41" t="s">
        <v>483</v>
      </c>
      <c r="B1082" s="79" t="s">
        <v>123</v>
      </c>
      <c r="C1082" s="83" t="s">
        <v>254</v>
      </c>
      <c r="D1082" s="41" t="s">
        <v>488</v>
      </c>
      <c r="E1082" s="42">
        <f t="shared" si="16"/>
        <v>80</v>
      </c>
      <c r="F1082" s="42">
        <v>80</v>
      </c>
      <c r="G1082" s="43">
        <v>0</v>
      </c>
    </row>
    <row r="1083" spans="1:7" ht="19.5" customHeight="1">
      <c r="A1083" s="41" t="s">
        <v>483</v>
      </c>
      <c r="B1083" s="79" t="s">
        <v>159</v>
      </c>
      <c r="C1083" s="83" t="s">
        <v>254</v>
      </c>
      <c r="D1083" s="41" t="s">
        <v>319</v>
      </c>
      <c r="E1083" s="42">
        <f t="shared" si="16"/>
        <v>95</v>
      </c>
      <c r="F1083" s="42">
        <v>95</v>
      </c>
      <c r="G1083" s="43">
        <v>0</v>
      </c>
    </row>
    <row r="1084" spans="1:7" ht="19.5" customHeight="1">
      <c r="A1084" s="41" t="s">
        <v>38</v>
      </c>
      <c r="B1084" s="79" t="s">
        <v>38</v>
      </c>
      <c r="C1084" s="83" t="s">
        <v>38</v>
      </c>
      <c r="D1084" s="41" t="s">
        <v>339</v>
      </c>
      <c r="E1084" s="42">
        <f t="shared" si="16"/>
        <v>0.62</v>
      </c>
      <c r="F1084" s="42">
        <v>0.62</v>
      </c>
      <c r="G1084" s="43">
        <v>0</v>
      </c>
    </row>
    <row r="1085" spans="1:7" ht="19.5" customHeight="1">
      <c r="A1085" s="41" t="s">
        <v>508</v>
      </c>
      <c r="B1085" s="79" t="s">
        <v>93</v>
      </c>
      <c r="C1085" s="83" t="s">
        <v>254</v>
      </c>
      <c r="D1085" s="41" t="s">
        <v>509</v>
      </c>
      <c r="E1085" s="42">
        <f t="shared" si="16"/>
        <v>0.62</v>
      </c>
      <c r="F1085" s="42">
        <v>0.62</v>
      </c>
      <c r="G1085" s="43">
        <v>0</v>
      </c>
    </row>
  </sheetData>
  <sheetProtection/>
  <mergeCells count="9">
    <mergeCell ref="A2:G2"/>
    <mergeCell ref="A4:D4"/>
    <mergeCell ref="A5:B5"/>
    <mergeCell ref="D5:D6"/>
    <mergeCell ref="C5:C6"/>
    <mergeCell ref="E4:G4"/>
    <mergeCell ref="E5:E6"/>
    <mergeCell ref="F5:F6"/>
    <mergeCell ref="G5:G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449"/>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6" width="25" style="0" customWidth="1"/>
    <col min="7" max="243" width="10.66015625" style="0" customWidth="1"/>
  </cols>
  <sheetData>
    <row r="1" spans="1:6" ht="19.5" customHeight="1">
      <c r="A1" s="27"/>
      <c r="B1" s="28"/>
      <c r="C1" s="28"/>
      <c r="D1" s="28"/>
      <c r="E1" s="28"/>
      <c r="F1" s="70" t="s">
        <v>527</v>
      </c>
    </row>
    <row r="2" spans="1:6" ht="19.5" customHeight="1">
      <c r="A2" s="91" t="s">
        <v>528</v>
      </c>
      <c r="B2" s="91"/>
      <c r="C2" s="91"/>
      <c r="D2" s="91"/>
      <c r="E2" s="91"/>
      <c r="F2" s="91"/>
    </row>
    <row r="3" spans="1:6" ht="19.5" customHeight="1">
      <c r="A3" s="31" t="s">
        <v>0</v>
      </c>
      <c r="B3" s="31"/>
      <c r="C3" s="31"/>
      <c r="D3" s="77"/>
      <c r="E3" s="77"/>
      <c r="F3" s="11" t="s">
        <v>5</v>
      </c>
    </row>
    <row r="4" spans="1:6" ht="19.5" customHeight="1">
      <c r="A4" s="101" t="s">
        <v>68</v>
      </c>
      <c r="B4" s="102"/>
      <c r="C4" s="103"/>
      <c r="D4" s="145" t="s">
        <v>69</v>
      </c>
      <c r="E4" s="138" t="s">
        <v>529</v>
      </c>
      <c r="F4" s="108" t="s">
        <v>71</v>
      </c>
    </row>
    <row r="5" spans="1:6" ht="19.5" customHeight="1">
      <c r="A5" s="37" t="s">
        <v>78</v>
      </c>
      <c r="B5" s="36" t="s">
        <v>79</v>
      </c>
      <c r="C5" s="38" t="s">
        <v>80</v>
      </c>
      <c r="D5" s="146"/>
      <c r="E5" s="138"/>
      <c r="F5" s="108"/>
    </row>
    <row r="6" spans="1:6" ht="19.5" customHeight="1">
      <c r="A6" s="79" t="s">
        <v>38</v>
      </c>
      <c r="B6" s="79" t="s">
        <v>38</v>
      </c>
      <c r="C6" s="79" t="s">
        <v>38</v>
      </c>
      <c r="D6" s="84" t="s">
        <v>38</v>
      </c>
      <c r="E6" s="84" t="s">
        <v>58</v>
      </c>
      <c r="F6" s="85">
        <v>24241.6</v>
      </c>
    </row>
    <row r="7" spans="1:6" ht="19.5" customHeight="1">
      <c r="A7" s="79" t="s">
        <v>38</v>
      </c>
      <c r="B7" s="79" t="s">
        <v>38</v>
      </c>
      <c r="C7" s="79" t="s">
        <v>38</v>
      </c>
      <c r="D7" s="84" t="s">
        <v>38</v>
      </c>
      <c r="E7" s="84" t="s">
        <v>81</v>
      </c>
      <c r="F7" s="85">
        <v>2857.33</v>
      </c>
    </row>
    <row r="8" spans="1:6" ht="19.5" customHeight="1">
      <c r="A8" s="79" t="s">
        <v>38</v>
      </c>
      <c r="B8" s="79" t="s">
        <v>38</v>
      </c>
      <c r="C8" s="79" t="s">
        <v>38</v>
      </c>
      <c r="D8" s="84" t="s">
        <v>38</v>
      </c>
      <c r="E8" s="84" t="s">
        <v>82</v>
      </c>
      <c r="F8" s="85">
        <v>2857.33</v>
      </c>
    </row>
    <row r="9" spans="1:6" ht="19.5" customHeight="1">
      <c r="A9" s="79" t="s">
        <v>38</v>
      </c>
      <c r="B9" s="79" t="s">
        <v>38</v>
      </c>
      <c r="C9" s="79" t="s">
        <v>38</v>
      </c>
      <c r="D9" s="84" t="s">
        <v>38</v>
      </c>
      <c r="E9" s="84" t="s">
        <v>103</v>
      </c>
      <c r="F9" s="85">
        <v>1086.35</v>
      </c>
    </row>
    <row r="10" spans="1:6" ht="19.5" customHeight="1">
      <c r="A10" s="79" t="s">
        <v>100</v>
      </c>
      <c r="B10" s="79" t="s">
        <v>84</v>
      </c>
      <c r="C10" s="79" t="s">
        <v>102</v>
      </c>
      <c r="D10" s="84" t="s">
        <v>86</v>
      </c>
      <c r="E10" s="84" t="s">
        <v>530</v>
      </c>
      <c r="F10" s="85">
        <v>28</v>
      </c>
    </row>
    <row r="11" spans="1:6" ht="19.5" customHeight="1">
      <c r="A11" s="79" t="s">
        <v>100</v>
      </c>
      <c r="B11" s="79" t="s">
        <v>84</v>
      </c>
      <c r="C11" s="79" t="s">
        <v>102</v>
      </c>
      <c r="D11" s="84" t="s">
        <v>86</v>
      </c>
      <c r="E11" s="84" t="s">
        <v>531</v>
      </c>
      <c r="F11" s="85">
        <v>50</v>
      </c>
    </row>
    <row r="12" spans="1:6" ht="19.5" customHeight="1">
      <c r="A12" s="79" t="s">
        <v>100</v>
      </c>
      <c r="B12" s="79" t="s">
        <v>84</v>
      </c>
      <c r="C12" s="79" t="s">
        <v>102</v>
      </c>
      <c r="D12" s="84" t="s">
        <v>86</v>
      </c>
      <c r="E12" s="84" t="s">
        <v>532</v>
      </c>
      <c r="F12" s="85">
        <v>25</v>
      </c>
    </row>
    <row r="13" spans="1:6" ht="19.5" customHeight="1">
      <c r="A13" s="79" t="s">
        <v>100</v>
      </c>
      <c r="B13" s="79" t="s">
        <v>84</v>
      </c>
      <c r="C13" s="79" t="s">
        <v>102</v>
      </c>
      <c r="D13" s="84" t="s">
        <v>86</v>
      </c>
      <c r="E13" s="84" t="s">
        <v>533</v>
      </c>
      <c r="F13" s="85">
        <v>332.63</v>
      </c>
    </row>
    <row r="14" spans="1:6" ht="19.5" customHeight="1">
      <c r="A14" s="79" t="s">
        <v>100</v>
      </c>
      <c r="B14" s="79" t="s">
        <v>84</v>
      </c>
      <c r="C14" s="79" t="s">
        <v>102</v>
      </c>
      <c r="D14" s="84" t="s">
        <v>86</v>
      </c>
      <c r="E14" s="84" t="s">
        <v>534</v>
      </c>
      <c r="F14" s="85">
        <v>30</v>
      </c>
    </row>
    <row r="15" spans="1:6" ht="19.5" customHeight="1">
      <c r="A15" s="79" t="s">
        <v>100</v>
      </c>
      <c r="B15" s="79" t="s">
        <v>84</v>
      </c>
      <c r="C15" s="79" t="s">
        <v>102</v>
      </c>
      <c r="D15" s="84" t="s">
        <v>86</v>
      </c>
      <c r="E15" s="84" t="s">
        <v>535</v>
      </c>
      <c r="F15" s="85">
        <v>80</v>
      </c>
    </row>
    <row r="16" spans="1:6" ht="19.5" customHeight="1">
      <c r="A16" s="79" t="s">
        <v>100</v>
      </c>
      <c r="B16" s="79" t="s">
        <v>84</v>
      </c>
      <c r="C16" s="79" t="s">
        <v>102</v>
      </c>
      <c r="D16" s="84" t="s">
        <v>86</v>
      </c>
      <c r="E16" s="84" t="s">
        <v>536</v>
      </c>
      <c r="F16" s="85">
        <v>100</v>
      </c>
    </row>
    <row r="17" spans="1:6" ht="19.5" customHeight="1">
      <c r="A17" s="79" t="s">
        <v>100</v>
      </c>
      <c r="B17" s="79" t="s">
        <v>84</v>
      </c>
      <c r="C17" s="79" t="s">
        <v>102</v>
      </c>
      <c r="D17" s="84" t="s">
        <v>86</v>
      </c>
      <c r="E17" s="84" t="s">
        <v>537</v>
      </c>
      <c r="F17" s="85">
        <v>50</v>
      </c>
    </row>
    <row r="18" spans="1:6" ht="19.5" customHeight="1">
      <c r="A18" s="79" t="s">
        <v>100</v>
      </c>
      <c r="B18" s="79" t="s">
        <v>84</v>
      </c>
      <c r="C18" s="79" t="s">
        <v>102</v>
      </c>
      <c r="D18" s="84" t="s">
        <v>86</v>
      </c>
      <c r="E18" s="84" t="s">
        <v>538</v>
      </c>
      <c r="F18" s="85">
        <v>25</v>
      </c>
    </row>
    <row r="19" spans="1:6" ht="19.5" customHeight="1">
      <c r="A19" s="79" t="s">
        <v>100</v>
      </c>
      <c r="B19" s="79" t="s">
        <v>84</v>
      </c>
      <c r="C19" s="79" t="s">
        <v>102</v>
      </c>
      <c r="D19" s="84" t="s">
        <v>86</v>
      </c>
      <c r="E19" s="84" t="s">
        <v>539</v>
      </c>
      <c r="F19" s="85">
        <v>84</v>
      </c>
    </row>
    <row r="20" spans="1:6" ht="19.5" customHeight="1">
      <c r="A20" s="79" t="s">
        <v>100</v>
      </c>
      <c r="B20" s="79" t="s">
        <v>84</v>
      </c>
      <c r="C20" s="79" t="s">
        <v>102</v>
      </c>
      <c r="D20" s="84" t="s">
        <v>86</v>
      </c>
      <c r="E20" s="84" t="s">
        <v>540</v>
      </c>
      <c r="F20" s="85">
        <v>64</v>
      </c>
    </row>
    <row r="21" spans="1:6" ht="19.5" customHeight="1">
      <c r="A21" s="79" t="s">
        <v>100</v>
      </c>
      <c r="B21" s="79" t="s">
        <v>84</v>
      </c>
      <c r="C21" s="79" t="s">
        <v>102</v>
      </c>
      <c r="D21" s="84" t="s">
        <v>86</v>
      </c>
      <c r="E21" s="84" t="s">
        <v>541</v>
      </c>
      <c r="F21" s="85">
        <v>31.72</v>
      </c>
    </row>
    <row r="22" spans="1:6" ht="19.5" customHeight="1">
      <c r="A22" s="79" t="s">
        <v>100</v>
      </c>
      <c r="B22" s="79" t="s">
        <v>84</v>
      </c>
      <c r="C22" s="79" t="s">
        <v>102</v>
      </c>
      <c r="D22" s="84" t="s">
        <v>86</v>
      </c>
      <c r="E22" s="84" t="s">
        <v>542</v>
      </c>
      <c r="F22" s="85">
        <v>60</v>
      </c>
    </row>
    <row r="23" spans="1:6" ht="19.5" customHeight="1">
      <c r="A23" s="79" t="s">
        <v>100</v>
      </c>
      <c r="B23" s="79" t="s">
        <v>84</v>
      </c>
      <c r="C23" s="79" t="s">
        <v>102</v>
      </c>
      <c r="D23" s="84" t="s">
        <v>86</v>
      </c>
      <c r="E23" s="84" t="s">
        <v>543</v>
      </c>
      <c r="F23" s="85">
        <v>96</v>
      </c>
    </row>
    <row r="24" spans="1:6" ht="19.5" customHeight="1">
      <c r="A24" s="79" t="s">
        <v>100</v>
      </c>
      <c r="B24" s="79" t="s">
        <v>84</v>
      </c>
      <c r="C24" s="79" t="s">
        <v>102</v>
      </c>
      <c r="D24" s="84" t="s">
        <v>86</v>
      </c>
      <c r="E24" s="84" t="s">
        <v>544</v>
      </c>
      <c r="F24" s="85">
        <v>30</v>
      </c>
    </row>
    <row r="25" spans="1:6" ht="19.5" customHeight="1">
      <c r="A25" s="79" t="s">
        <v>38</v>
      </c>
      <c r="B25" s="79" t="s">
        <v>38</v>
      </c>
      <c r="C25" s="79" t="s">
        <v>38</v>
      </c>
      <c r="D25" s="84" t="s">
        <v>38</v>
      </c>
      <c r="E25" s="84" t="s">
        <v>105</v>
      </c>
      <c r="F25" s="85">
        <v>1770.98</v>
      </c>
    </row>
    <row r="26" spans="1:6" ht="19.5" customHeight="1">
      <c r="A26" s="79" t="s">
        <v>100</v>
      </c>
      <c r="B26" s="79" t="s">
        <v>84</v>
      </c>
      <c r="C26" s="79" t="s">
        <v>104</v>
      </c>
      <c r="D26" s="84" t="s">
        <v>86</v>
      </c>
      <c r="E26" s="84" t="s">
        <v>545</v>
      </c>
      <c r="F26" s="85">
        <v>10</v>
      </c>
    </row>
    <row r="27" spans="1:6" ht="19.5" customHeight="1">
      <c r="A27" s="79" t="s">
        <v>100</v>
      </c>
      <c r="B27" s="79" t="s">
        <v>84</v>
      </c>
      <c r="C27" s="79" t="s">
        <v>104</v>
      </c>
      <c r="D27" s="84" t="s">
        <v>86</v>
      </c>
      <c r="E27" s="84" t="s">
        <v>546</v>
      </c>
      <c r="F27" s="85">
        <v>175</v>
      </c>
    </row>
    <row r="28" spans="1:6" ht="19.5" customHeight="1">
      <c r="A28" s="79" t="s">
        <v>100</v>
      </c>
      <c r="B28" s="79" t="s">
        <v>84</v>
      </c>
      <c r="C28" s="79" t="s">
        <v>104</v>
      </c>
      <c r="D28" s="84" t="s">
        <v>86</v>
      </c>
      <c r="E28" s="84" t="s">
        <v>547</v>
      </c>
      <c r="F28" s="85">
        <v>277.93</v>
      </c>
    </row>
    <row r="29" spans="1:6" ht="19.5" customHeight="1">
      <c r="A29" s="79" t="s">
        <v>100</v>
      </c>
      <c r="B29" s="79" t="s">
        <v>84</v>
      </c>
      <c r="C29" s="79" t="s">
        <v>104</v>
      </c>
      <c r="D29" s="84" t="s">
        <v>86</v>
      </c>
      <c r="E29" s="84" t="s">
        <v>548</v>
      </c>
      <c r="F29" s="85">
        <v>44</v>
      </c>
    </row>
    <row r="30" spans="1:6" ht="19.5" customHeight="1">
      <c r="A30" s="79" t="s">
        <v>100</v>
      </c>
      <c r="B30" s="79" t="s">
        <v>84</v>
      </c>
      <c r="C30" s="79" t="s">
        <v>104</v>
      </c>
      <c r="D30" s="84" t="s">
        <v>86</v>
      </c>
      <c r="E30" s="84" t="s">
        <v>549</v>
      </c>
      <c r="F30" s="85">
        <v>40</v>
      </c>
    </row>
    <row r="31" spans="1:6" ht="19.5" customHeight="1">
      <c r="A31" s="79" t="s">
        <v>100</v>
      </c>
      <c r="B31" s="79" t="s">
        <v>84</v>
      </c>
      <c r="C31" s="79" t="s">
        <v>104</v>
      </c>
      <c r="D31" s="84" t="s">
        <v>86</v>
      </c>
      <c r="E31" s="84" t="s">
        <v>550</v>
      </c>
      <c r="F31" s="85">
        <v>35</v>
      </c>
    </row>
    <row r="32" spans="1:6" ht="19.5" customHeight="1">
      <c r="A32" s="79" t="s">
        <v>100</v>
      </c>
      <c r="B32" s="79" t="s">
        <v>84</v>
      </c>
      <c r="C32" s="79" t="s">
        <v>104</v>
      </c>
      <c r="D32" s="84" t="s">
        <v>86</v>
      </c>
      <c r="E32" s="84" t="s">
        <v>551</v>
      </c>
      <c r="F32" s="85">
        <v>1189.05</v>
      </c>
    </row>
    <row r="33" spans="1:6" ht="19.5" customHeight="1">
      <c r="A33" s="79" t="s">
        <v>38</v>
      </c>
      <c r="B33" s="79" t="s">
        <v>38</v>
      </c>
      <c r="C33" s="79" t="s">
        <v>38</v>
      </c>
      <c r="D33" s="84" t="s">
        <v>38</v>
      </c>
      <c r="E33" s="84" t="s">
        <v>114</v>
      </c>
      <c r="F33" s="85">
        <v>418.15</v>
      </c>
    </row>
    <row r="34" spans="1:6" ht="19.5" customHeight="1">
      <c r="A34" s="79" t="s">
        <v>38</v>
      </c>
      <c r="B34" s="79" t="s">
        <v>38</v>
      </c>
      <c r="C34" s="79" t="s">
        <v>38</v>
      </c>
      <c r="D34" s="84" t="s">
        <v>38</v>
      </c>
      <c r="E34" s="84" t="s">
        <v>115</v>
      </c>
      <c r="F34" s="85">
        <v>167.4</v>
      </c>
    </row>
    <row r="35" spans="1:6" ht="19.5" customHeight="1">
      <c r="A35" s="79" t="s">
        <v>38</v>
      </c>
      <c r="B35" s="79" t="s">
        <v>38</v>
      </c>
      <c r="C35" s="79" t="s">
        <v>38</v>
      </c>
      <c r="D35" s="84" t="s">
        <v>38</v>
      </c>
      <c r="E35" s="84" t="s">
        <v>103</v>
      </c>
      <c r="F35" s="85">
        <v>63.8</v>
      </c>
    </row>
    <row r="36" spans="1:6" ht="19.5" customHeight="1">
      <c r="A36" s="79" t="s">
        <v>100</v>
      </c>
      <c r="B36" s="79" t="s">
        <v>84</v>
      </c>
      <c r="C36" s="79" t="s">
        <v>102</v>
      </c>
      <c r="D36" s="84" t="s">
        <v>116</v>
      </c>
      <c r="E36" s="84" t="s">
        <v>552</v>
      </c>
      <c r="F36" s="85">
        <v>8.68</v>
      </c>
    </row>
    <row r="37" spans="1:6" ht="19.5" customHeight="1">
      <c r="A37" s="79" t="s">
        <v>100</v>
      </c>
      <c r="B37" s="79" t="s">
        <v>84</v>
      </c>
      <c r="C37" s="79" t="s">
        <v>102</v>
      </c>
      <c r="D37" s="84" t="s">
        <v>116</v>
      </c>
      <c r="E37" s="84" t="s">
        <v>533</v>
      </c>
      <c r="F37" s="85">
        <v>55.12</v>
      </c>
    </row>
    <row r="38" spans="1:6" ht="19.5" customHeight="1">
      <c r="A38" s="79" t="s">
        <v>38</v>
      </c>
      <c r="B38" s="79" t="s">
        <v>38</v>
      </c>
      <c r="C38" s="79" t="s">
        <v>38</v>
      </c>
      <c r="D38" s="84" t="s">
        <v>38</v>
      </c>
      <c r="E38" s="84" t="s">
        <v>105</v>
      </c>
      <c r="F38" s="85">
        <v>6</v>
      </c>
    </row>
    <row r="39" spans="1:6" ht="19.5" customHeight="1">
      <c r="A39" s="79" t="s">
        <v>100</v>
      </c>
      <c r="B39" s="79" t="s">
        <v>84</v>
      </c>
      <c r="C39" s="79" t="s">
        <v>104</v>
      </c>
      <c r="D39" s="84" t="s">
        <v>116</v>
      </c>
      <c r="E39" s="84" t="s">
        <v>553</v>
      </c>
      <c r="F39" s="85">
        <v>6</v>
      </c>
    </row>
    <row r="40" spans="1:6" ht="19.5" customHeight="1">
      <c r="A40" s="79" t="s">
        <v>38</v>
      </c>
      <c r="B40" s="79" t="s">
        <v>38</v>
      </c>
      <c r="C40" s="79" t="s">
        <v>38</v>
      </c>
      <c r="D40" s="84" t="s">
        <v>38</v>
      </c>
      <c r="E40" s="84" t="s">
        <v>119</v>
      </c>
      <c r="F40" s="85">
        <v>97.6</v>
      </c>
    </row>
    <row r="41" spans="1:6" ht="19.5" customHeight="1">
      <c r="A41" s="79" t="s">
        <v>100</v>
      </c>
      <c r="B41" s="79" t="s">
        <v>84</v>
      </c>
      <c r="C41" s="79" t="s">
        <v>118</v>
      </c>
      <c r="D41" s="84" t="s">
        <v>116</v>
      </c>
      <c r="E41" s="84" t="s">
        <v>554</v>
      </c>
      <c r="F41" s="85">
        <v>22</v>
      </c>
    </row>
    <row r="42" spans="1:6" ht="19.5" customHeight="1">
      <c r="A42" s="79" t="s">
        <v>100</v>
      </c>
      <c r="B42" s="79" t="s">
        <v>84</v>
      </c>
      <c r="C42" s="79" t="s">
        <v>118</v>
      </c>
      <c r="D42" s="84" t="s">
        <v>116</v>
      </c>
      <c r="E42" s="84" t="s">
        <v>555</v>
      </c>
      <c r="F42" s="85">
        <v>12.6</v>
      </c>
    </row>
    <row r="43" spans="1:6" ht="19.5" customHeight="1">
      <c r="A43" s="79" t="s">
        <v>100</v>
      </c>
      <c r="B43" s="79" t="s">
        <v>84</v>
      </c>
      <c r="C43" s="79" t="s">
        <v>118</v>
      </c>
      <c r="D43" s="84" t="s">
        <v>116</v>
      </c>
      <c r="E43" s="84" t="s">
        <v>556</v>
      </c>
      <c r="F43" s="85">
        <v>63</v>
      </c>
    </row>
    <row r="44" spans="1:6" ht="19.5" customHeight="1">
      <c r="A44" s="79" t="s">
        <v>38</v>
      </c>
      <c r="B44" s="79" t="s">
        <v>38</v>
      </c>
      <c r="C44" s="79" t="s">
        <v>38</v>
      </c>
      <c r="D44" s="84" t="s">
        <v>38</v>
      </c>
      <c r="E44" s="84" t="s">
        <v>120</v>
      </c>
      <c r="F44" s="85">
        <v>40.19</v>
      </c>
    </row>
    <row r="45" spans="1:6" ht="19.5" customHeight="1">
      <c r="A45" s="79" t="s">
        <v>38</v>
      </c>
      <c r="B45" s="79" t="s">
        <v>38</v>
      </c>
      <c r="C45" s="79" t="s">
        <v>38</v>
      </c>
      <c r="D45" s="84" t="s">
        <v>38</v>
      </c>
      <c r="E45" s="84" t="s">
        <v>101</v>
      </c>
      <c r="F45" s="85">
        <v>13</v>
      </c>
    </row>
    <row r="46" spans="1:6" ht="19.5" customHeight="1">
      <c r="A46" s="79" t="s">
        <v>100</v>
      </c>
      <c r="B46" s="79" t="s">
        <v>84</v>
      </c>
      <c r="C46" s="79" t="s">
        <v>93</v>
      </c>
      <c r="D46" s="84" t="s">
        <v>121</v>
      </c>
      <c r="E46" s="84" t="s">
        <v>557</v>
      </c>
      <c r="F46" s="85">
        <v>13</v>
      </c>
    </row>
    <row r="47" spans="1:6" ht="19.5" customHeight="1">
      <c r="A47" s="79" t="s">
        <v>38</v>
      </c>
      <c r="B47" s="79" t="s">
        <v>38</v>
      </c>
      <c r="C47" s="79" t="s">
        <v>38</v>
      </c>
      <c r="D47" s="84" t="s">
        <v>38</v>
      </c>
      <c r="E47" s="84" t="s">
        <v>124</v>
      </c>
      <c r="F47" s="85">
        <v>27.19</v>
      </c>
    </row>
    <row r="48" spans="1:6" ht="19.5" customHeight="1">
      <c r="A48" s="79" t="s">
        <v>100</v>
      </c>
      <c r="B48" s="79" t="s">
        <v>84</v>
      </c>
      <c r="C48" s="79" t="s">
        <v>123</v>
      </c>
      <c r="D48" s="84" t="s">
        <v>121</v>
      </c>
      <c r="E48" s="84" t="s">
        <v>533</v>
      </c>
      <c r="F48" s="85">
        <v>27.19</v>
      </c>
    </row>
    <row r="49" spans="1:6" ht="19.5" customHeight="1">
      <c r="A49" s="79" t="s">
        <v>38</v>
      </c>
      <c r="B49" s="79" t="s">
        <v>38</v>
      </c>
      <c r="C49" s="79" t="s">
        <v>38</v>
      </c>
      <c r="D49" s="84" t="s">
        <v>38</v>
      </c>
      <c r="E49" s="84" t="s">
        <v>125</v>
      </c>
      <c r="F49" s="85">
        <v>210.56</v>
      </c>
    </row>
    <row r="50" spans="1:6" ht="19.5" customHeight="1">
      <c r="A50" s="79" t="s">
        <v>38</v>
      </c>
      <c r="B50" s="79" t="s">
        <v>38</v>
      </c>
      <c r="C50" s="79" t="s">
        <v>38</v>
      </c>
      <c r="D50" s="84" t="s">
        <v>38</v>
      </c>
      <c r="E50" s="84" t="s">
        <v>127</v>
      </c>
      <c r="F50" s="85">
        <v>210.56</v>
      </c>
    </row>
    <row r="51" spans="1:6" ht="19.5" customHeight="1">
      <c r="A51" s="79" t="s">
        <v>100</v>
      </c>
      <c r="B51" s="79" t="s">
        <v>84</v>
      </c>
      <c r="C51" s="79" t="s">
        <v>85</v>
      </c>
      <c r="D51" s="84" t="s">
        <v>126</v>
      </c>
      <c r="E51" s="84" t="s">
        <v>558</v>
      </c>
      <c r="F51" s="85">
        <v>99.8</v>
      </c>
    </row>
    <row r="52" spans="1:6" ht="19.5" customHeight="1">
      <c r="A52" s="79" t="s">
        <v>100</v>
      </c>
      <c r="B52" s="79" t="s">
        <v>84</v>
      </c>
      <c r="C52" s="79" t="s">
        <v>85</v>
      </c>
      <c r="D52" s="84" t="s">
        <v>126</v>
      </c>
      <c r="E52" s="84" t="s">
        <v>533</v>
      </c>
      <c r="F52" s="85">
        <v>42.76</v>
      </c>
    </row>
    <row r="53" spans="1:6" ht="19.5" customHeight="1">
      <c r="A53" s="79" t="s">
        <v>100</v>
      </c>
      <c r="B53" s="79" t="s">
        <v>84</v>
      </c>
      <c r="C53" s="79" t="s">
        <v>85</v>
      </c>
      <c r="D53" s="84" t="s">
        <v>126</v>
      </c>
      <c r="E53" s="84" t="s">
        <v>559</v>
      </c>
      <c r="F53" s="85">
        <v>68</v>
      </c>
    </row>
    <row r="54" spans="1:6" ht="19.5" customHeight="1">
      <c r="A54" s="79" t="s">
        <v>38</v>
      </c>
      <c r="B54" s="79" t="s">
        <v>38</v>
      </c>
      <c r="C54" s="79" t="s">
        <v>38</v>
      </c>
      <c r="D54" s="84" t="s">
        <v>38</v>
      </c>
      <c r="E54" s="84" t="s">
        <v>128</v>
      </c>
      <c r="F54" s="85">
        <v>20.61</v>
      </c>
    </row>
    <row r="55" spans="1:6" ht="19.5" customHeight="1">
      <c r="A55" s="79" t="s">
        <v>38</v>
      </c>
      <c r="B55" s="79" t="s">
        <v>38</v>
      </c>
      <c r="C55" s="79" t="s">
        <v>38</v>
      </c>
      <c r="D55" s="84" t="s">
        <v>38</v>
      </c>
      <c r="E55" s="84" t="s">
        <v>129</v>
      </c>
      <c r="F55" s="85">
        <v>20.61</v>
      </c>
    </row>
    <row r="56" spans="1:6" ht="19.5" customHeight="1">
      <c r="A56" s="79" t="s">
        <v>38</v>
      </c>
      <c r="B56" s="79" t="s">
        <v>38</v>
      </c>
      <c r="C56" s="79" t="s">
        <v>38</v>
      </c>
      <c r="D56" s="84" t="s">
        <v>38</v>
      </c>
      <c r="E56" s="84" t="s">
        <v>132</v>
      </c>
      <c r="F56" s="85">
        <v>17.11</v>
      </c>
    </row>
    <row r="57" spans="1:6" ht="19.5" customHeight="1">
      <c r="A57" s="79" t="s">
        <v>100</v>
      </c>
      <c r="B57" s="79" t="s">
        <v>84</v>
      </c>
      <c r="C57" s="79" t="s">
        <v>131</v>
      </c>
      <c r="D57" s="84" t="s">
        <v>130</v>
      </c>
      <c r="E57" s="84" t="s">
        <v>560</v>
      </c>
      <c r="F57" s="85">
        <v>6</v>
      </c>
    </row>
    <row r="58" spans="1:6" ht="19.5" customHeight="1">
      <c r="A58" s="79" t="s">
        <v>100</v>
      </c>
      <c r="B58" s="79" t="s">
        <v>84</v>
      </c>
      <c r="C58" s="79" t="s">
        <v>131</v>
      </c>
      <c r="D58" s="84" t="s">
        <v>130</v>
      </c>
      <c r="E58" s="84" t="s">
        <v>561</v>
      </c>
      <c r="F58" s="85">
        <v>3</v>
      </c>
    </row>
    <row r="59" spans="1:6" ht="19.5" customHeight="1">
      <c r="A59" s="79" t="s">
        <v>100</v>
      </c>
      <c r="B59" s="79" t="s">
        <v>84</v>
      </c>
      <c r="C59" s="79" t="s">
        <v>131</v>
      </c>
      <c r="D59" s="84" t="s">
        <v>130</v>
      </c>
      <c r="E59" s="84" t="s">
        <v>533</v>
      </c>
      <c r="F59" s="85">
        <v>4.61</v>
      </c>
    </row>
    <row r="60" spans="1:6" ht="19.5" customHeight="1">
      <c r="A60" s="79" t="s">
        <v>100</v>
      </c>
      <c r="B60" s="79" t="s">
        <v>84</v>
      </c>
      <c r="C60" s="79" t="s">
        <v>131</v>
      </c>
      <c r="D60" s="84" t="s">
        <v>130</v>
      </c>
      <c r="E60" s="84" t="s">
        <v>562</v>
      </c>
      <c r="F60" s="85">
        <v>3.5</v>
      </c>
    </row>
    <row r="61" spans="1:6" ht="19.5" customHeight="1">
      <c r="A61" s="79" t="s">
        <v>38</v>
      </c>
      <c r="B61" s="79" t="s">
        <v>38</v>
      </c>
      <c r="C61" s="79" t="s">
        <v>38</v>
      </c>
      <c r="D61" s="84" t="s">
        <v>38</v>
      </c>
      <c r="E61" s="84" t="s">
        <v>133</v>
      </c>
      <c r="F61" s="85">
        <v>3.5</v>
      </c>
    </row>
    <row r="62" spans="1:6" ht="19.5" customHeight="1">
      <c r="A62" s="79" t="s">
        <v>100</v>
      </c>
      <c r="B62" s="79" t="s">
        <v>84</v>
      </c>
      <c r="C62" s="79" t="s">
        <v>97</v>
      </c>
      <c r="D62" s="84" t="s">
        <v>130</v>
      </c>
      <c r="E62" s="84" t="s">
        <v>563</v>
      </c>
      <c r="F62" s="85">
        <v>3.5</v>
      </c>
    </row>
    <row r="63" spans="1:6" ht="19.5" customHeight="1">
      <c r="A63" s="79" t="s">
        <v>38</v>
      </c>
      <c r="B63" s="79" t="s">
        <v>38</v>
      </c>
      <c r="C63" s="79" t="s">
        <v>38</v>
      </c>
      <c r="D63" s="84" t="s">
        <v>38</v>
      </c>
      <c r="E63" s="84" t="s">
        <v>134</v>
      </c>
      <c r="F63" s="85">
        <v>367</v>
      </c>
    </row>
    <row r="64" spans="1:6" ht="19.5" customHeight="1">
      <c r="A64" s="79" t="s">
        <v>38</v>
      </c>
      <c r="B64" s="79" t="s">
        <v>38</v>
      </c>
      <c r="C64" s="79" t="s">
        <v>38</v>
      </c>
      <c r="D64" s="84" t="s">
        <v>38</v>
      </c>
      <c r="E64" s="84" t="s">
        <v>135</v>
      </c>
      <c r="F64" s="85">
        <v>367</v>
      </c>
    </row>
    <row r="65" spans="1:6" ht="19.5" customHeight="1">
      <c r="A65" s="79" t="s">
        <v>38</v>
      </c>
      <c r="B65" s="79" t="s">
        <v>38</v>
      </c>
      <c r="C65" s="79" t="s">
        <v>38</v>
      </c>
      <c r="D65" s="84" t="s">
        <v>38</v>
      </c>
      <c r="E65" s="84" t="s">
        <v>137</v>
      </c>
      <c r="F65" s="85">
        <v>367</v>
      </c>
    </row>
    <row r="66" spans="1:6" ht="19.5" customHeight="1">
      <c r="A66" s="79" t="s">
        <v>100</v>
      </c>
      <c r="B66" s="79" t="s">
        <v>84</v>
      </c>
      <c r="C66" s="79" t="s">
        <v>84</v>
      </c>
      <c r="D66" s="84" t="s">
        <v>136</v>
      </c>
      <c r="E66" s="84" t="s">
        <v>564</v>
      </c>
      <c r="F66" s="85">
        <v>222</v>
      </c>
    </row>
    <row r="67" spans="1:6" ht="19.5" customHeight="1">
      <c r="A67" s="79" t="s">
        <v>100</v>
      </c>
      <c r="B67" s="79" t="s">
        <v>84</v>
      </c>
      <c r="C67" s="79" t="s">
        <v>84</v>
      </c>
      <c r="D67" s="84" t="s">
        <v>136</v>
      </c>
      <c r="E67" s="84" t="s">
        <v>533</v>
      </c>
      <c r="F67" s="85">
        <v>5</v>
      </c>
    </row>
    <row r="68" spans="1:6" ht="19.5" customHeight="1">
      <c r="A68" s="79" t="s">
        <v>100</v>
      </c>
      <c r="B68" s="79" t="s">
        <v>84</v>
      </c>
      <c r="C68" s="79" t="s">
        <v>84</v>
      </c>
      <c r="D68" s="84" t="s">
        <v>136</v>
      </c>
      <c r="E68" s="84" t="s">
        <v>540</v>
      </c>
      <c r="F68" s="85">
        <v>140</v>
      </c>
    </row>
    <row r="69" spans="1:6" ht="19.5" customHeight="1">
      <c r="A69" s="79" t="s">
        <v>38</v>
      </c>
      <c r="B69" s="79" t="s">
        <v>38</v>
      </c>
      <c r="C69" s="79" t="s">
        <v>38</v>
      </c>
      <c r="D69" s="84" t="s">
        <v>38</v>
      </c>
      <c r="E69" s="84" t="s">
        <v>138</v>
      </c>
      <c r="F69" s="85">
        <v>6232.61</v>
      </c>
    </row>
    <row r="70" spans="1:6" ht="19.5" customHeight="1">
      <c r="A70" s="79" t="s">
        <v>38</v>
      </c>
      <c r="B70" s="79" t="s">
        <v>38</v>
      </c>
      <c r="C70" s="79" t="s">
        <v>38</v>
      </c>
      <c r="D70" s="84" t="s">
        <v>38</v>
      </c>
      <c r="E70" s="84" t="s">
        <v>139</v>
      </c>
      <c r="F70" s="85">
        <v>6232.61</v>
      </c>
    </row>
    <row r="71" spans="1:6" ht="19.5" customHeight="1">
      <c r="A71" s="79" t="s">
        <v>38</v>
      </c>
      <c r="B71" s="79" t="s">
        <v>38</v>
      </c>
      <c r="C71" s="79" t="s">
        <v>38</v>
      </c>
      <c r="D71" s="84" t="s">
        <v>38</v>
      </c>
      <c r="E71" s="84" t="s">
        <v>141</v>
      </c>
      <c r="F71" s="85">
        <v>1406</v>
      </c>
    </row>
    <row r="72" spans="1:6" ht="19.5" customHeight="1">
      <c r="A72" s="79" t="s">
        <v>88</v>
      </c>
      <c r="B72" s="79" t="s">
        <v>102</v>
      </c>
      <c r="C72" s="79" t="s">
        <v>92</v>
      </c>
      <c r="D72" s="84" t="s">
        <v>140</v>
      </c>
      <c r="E72" s="84" t="s">
        <v>565</v>
      </c>
      <c r="F72" s="85">
        <v>1406</v>
      </c>
    </row>
    <row r="73" spans="1:6" ht="19.5" customHeight="1">
      <c r="A73" s="79" t="s">
        <v>38</v>
      </c>
      <c r="B73" s="79" t="s">
        <v>38</v>
      </c>
      <c r="C73" s="79" t="s">
        <v>38</v>
      </c>
      <c r="D73" s="84" t="s">
        <v>38</v>
      </c>
      <c r="E73" s="84" t="s">
        <v>143</v>
      </c>
      <c r="F73" s="85">
        <v>4826.61</v>
      </c>
    </row>
    <row r="74" spans="1:6" ht="19.5" customHeight="1">
      <c r="A74" s="79" t="s">
        <v>88</v>
      </c>
      <c r="B74" s="79" t="s">
        <v>84</v>
      </c>
      <c r="C74" s="79" t="s">
        <v>92</v>
      </c>
      <c r="D74" s="84" t="s">
        <v>140</v>
      </c>
      <c r="E74" s="84" t="s">
        <v>566</v>
      </c>
      <c r="F74" s="85">
        <v>319</v>
      </c>
    </row>
    <row r="75" spans="1:6" ht="19.5" customHeight="1">
      <c r="A75" s="79" t="s">
        <v>88</v>
      </c>
      <c r="B75" s="79" t="s">
        <v>84</v>
      </c>
      <c r="C75" s="79" t="s">
        <v>92</v>
      </c>
      <c r="D75" s="84" t="s">
        <v>140</v>
      </c>
      <c r="E75" s="84" t="s">
        <v>567</v>
      </c>
      <c r="F75" s="85">
        <v>845</v>
      </c>
    </row>
    <row r="76" spans="1:6" ht="19.5" customHeight="1">
      <c r="A76" s="79" t="s">
        <v>88</v>
      </c>
      <c r="B76" s="79" t="s">
        <v>84</v>
      </c>
      <c r="C76" s="79" t="s">
        <v>92</v>
      </c>
      <c r="D76" s="84" t="s">
        <v>140</v>
      </c>
      <c r="E76" s="84" t="s">
        <v>568</v>
      </c>
      <c r="F76" s="85">
        <v>1925.61</v>
      </c>
    </row>
    <row r="77" spans="1:6" ht="19.5" customHeight="1">
      <c r="A77" s="79" t="s">
        <v>88</v>
      </c>
      <c r="B77" s="79" t="s">
        <v>84</v>
      </c>
      <c r="C77" s="79" t="s">
        <v>92</v>
      </c>
      <c r="D77" s="84" t="s">
        <v>140</v>
      </c>
      <c r="E77" s="84" t="s">
        <v>569</v>
      </c>
      <c r="F77" s="85">
        <v>1467.1</v>
      </c>
    </row>
    <row r="78" spans="1:6" ht="19.5" customHeight="1">
      <c r="A78" s="79" t="s">
        <v>88</v>
      </c>
      <c r="B78" s="79" t="s">
        <v>84</v>
      </c>
      <c r="C78" s="79" t="s">
        <v>92</v>
      </c>
      <c r="D78" s="84" t="s">
        <v>140</v>
      </c>
      <c r="E78" s="84" t="s">
        <v>533</v>
      </c>
      <c r="F78" s="85">
        <v>25.9</v>
      </c>
    </row>
    <row r="79" spans="1:6" ht="19.5" customHeight="1">
      <c r="A79" s="79" t="s">
        <v>88</v>
      </c>
      <c r="B79" s="79" t="s">
        <v>84</v>
      </c>
      <c r="C79" s="79" t="s">
        <v>92</v>
      </c>
      <c r="D79" s="84" t="s">
        <v>140</v>
      </c>
      <c r="E79" s="84" t="s">
        <v>570</v>
      </c>
      <c r="F79" s="85">
        <v>134</v>
      </c>
    </row>
    <row r="80" spans="1:6" ht="19.5" customHeight="1">
      <c r="A80" s="79" t="s">
        <v>88</v>
      </c>
      <c r="B80" s="79" t="s">
        <v>84</v>
      </c>
      <c r="C80" s="79" t="s">
        <v>92</v>
      </c>
      <c r="D80" s="84" t="s">
        <v>140</v>
      </c>
      <c r="E80" s="84" t="s">
        <v>571</v>
      </c>
      <c r="F80" s="85">
        <v>110</v>
      </c>
    </row>
    <row r="81" spans="1:6" ht="19.5" customHeight="1">
      <c r="A81" s="79" t="s">
        <v>38</v>
      </c>
      <c r="B81" s="79" t="s">
        <v>38</v>
      </c>
      <c r="C81" s="79" t="s">
        <v>38</v>
      </c>
      <c r="D81" s="84" t="s">
        <v>38</v>
      </c>
      <c r="E81" s="84" t="s">
        <v>147</v>
      </c>
      <c r="F81" s="85">
        <v>15</v>
      </c>
    </row>
    <row r="82" spans="1:6" ht="19.5" customHeight="1">
      <c r="A82" s="79" t="s">
        <v>38</v>
      </c>
      <c r="B82" s="79" t="s">
        <v>38</v>
      </c>
      <c r="C82" s="79" t="s">
        <v>38</v>
      </c>
      <c r="D82" s="84" t="s">
        <v>38</v>
      </c>
      <c r="E82" s="84" t="s">
        <v>148</v>
      </c>
      <c r="F82" s="85">
        <v>15</v>
      </c>
    </row>
    <row r="83" spans="1:6" ht="19.5" customHeight="1">
      <c r="A83" s="79" t="s">
        <v>38</v>
      </c>
      <c r="B83" s="79" t="s">
        <v>38</v>
      </c>
      <c r="C83" s="79" t="s">
        <v>38</v>
      </c>
      <c r="D83" s="84" t="s">
        <v>38</v>
      </c>
      <c r="E83" s="84" t="s">
        <v>152</v>
      </c>
      <c r="F83" s="85">
        <v>15</v>
      </c>
    </row>
    <row r="84" spans="1:6" ht="19.5" customHeight="1">
      <c r="A84" s="79" t="s">
        <v>100</v>
      </c>
      <c r="B84" s="79" t="s">
        <v>84</v>
      </c>
      <c r="C84" s="79" t="s">
        <v>151</v>
      </c>
      <c r="D84" s="84" t="s">
        <v>149</v>
      </c>
      <c r="E84" s="84" t="s">
        <v>533</v>
      </c>
      <c r="F84" s="85">
        <v>15</v>
      </c>
    </row>
    <row r="85" spans="1:6" ht="19.5" customHeight="1">
      <c r="A85" s="79" t="s">
        <v>38</v>
      </c>
      <c r="B85" s="79" t="s">
        <v>38</v>
      </c>
      <c r="C85" s="79" t="s">
        <v>38</v>
      </c>
      <c r="D85" s="84" t="s">
        <v>38</v>
      </c>
      <c r="E85" s="84" t="s">
        <v>153</v>
      </c>
      <c r="F85" s="85">
        <v>2009.74</v>
      </c>
    </row>
    <row r="86" spans="1:6" ht="19.5" customHeight="1">
      <c r="A86" s="79" t="s">
        <v>38</v>
      </c>
      <c r="B86" s="79" t="s">
        <v>38</v>
      </c>
      <c r="C86" s="79" t="s">
        <v>38</v>
      </c>
      <c r="D86" s="84" t="s">
        <v>38</v>
      </c>
      <c r="E86" s="84" t="s">
        <v>154</v>
      </c>
      <c r="F86" s="85">
        <v>1137.17</v>
      </c>
    </row>
    <row r="87" spans="1:6" ht="19.5" customHeight="1">
      <c r="A87" s="79" t="s">
        <v>38</v>
      </c>
      <c r="B87" s="79" t="s">
        <v>38</v>
      </c>
      <c r="C87" s="79" t="s">
        <v>38</v>
      </c>
      <c r="D87" s="84" t="s">
        <v>38</v>
      </c>
      <c r="E87" s="84" t="s">
        <v>158</v>
      </c>
      <c r="F87" s="85">
        <v>3.5</v>
      </c>
    </row>
    <row r="88" spans="1:6" ht="19.5" customHeight="1">
      <c r="A88" s="79" t="s">
        <v>100</v>
      </c>
      <c r="B88" s="79" t="s">
        <v>84</v>
      </c>
      <c r="C88" s="79" t="s">
        <v>157</v>
      </c>
      <c r="D88" s="84" t="s">
        <v>155</v>
      </c>
      <c r="E88" s="84" t="s">
        <v>572</v>
      </c>
      <c r="F88" s="85">
        <v>3.5</v>
      </c>
    </row>
    <row r="89" spans="1:6" ht="19.5" customHeight="1">
      <c r="A89" s="79" t="s">
        <v>38</v>
      </c>
      <c r="B89" s="79" t="s">
        <v>38</v>
      </c>
      <c r="C89" s="79" t="s">
        <v>38</v>
      </c>
      <c r="D89" s="84" t="s">
        <v>38</v>
      </c>
      <c r="E89" s="84" t="s">
        <v>160</v>
      </c>
      <c r="F89" s="85">
        <v>246.37</v>
      </c>
    </row>
    <row r="90" spans="1:6" ht="19.5" customHeight="1">
      <c r="A90" s="79" t="s">
        <v>100</v>
      </c>
      <c r="B90" s="79" t="s">
        <v>84</v>
      </c>
      <c r="C90" s="79" t="s">
        <v>159</v>
      </c>
      <c r="D90" s="84" t="s">
        <v>155</v>
      </c>
      <c r="E90" s="84" t="s">
        <v>573</v>
      </c>
      <c r="F90" s="85">
        <v>4</v>
      </c>
    </row>
    <row r="91" spans="1:6" ht="19.5" customHeight="1">
      <c r="A91" s="79" t="s">
        <v>100</v>
      </c>
      <c r="B91" s="79" t="s">
        <v>84</v>
      </c>
      <c r="C91" s="79" t="s">
        <v>159</v>
      </c>
      <c r="D91" s="84" t="s">
        <v>155</v>
      </c>
      <c r="E91" s="84" t="s">
        <v>574</v>
      </c>
      <c r="F91" s="85">
        <v>32</v>
      </c>
    </row>
    <row r="92" spans="1:6" ht="19.5" customHeight="1">
      <c r="A92" s="79" t="s">
        <v>100</v>
      </c>
      <c r="B92" s="79" t="s">
        <v>84</v>
      </c>
      <c r="C92" s="79" t="s">
        <v>159</v>
      </c>
      <c r="D92" s="84" t="s">
        <v>155</v>
      </c>
      <c r="E92" s="84" t="s">
        <v>575</v>
      </c>
      <c r="F92" s="85">
        <v>0.5</v>
      </c>
    </row>
    <row r="93" spans="1:6" ht="19.5" customHeight="1">
      <c r="A93" s="79" t="s">
        <v>100</v>
      </c>
      <c r="B93" s="79" t="s">
        <v>84</v>
      </c>
      <c r="C93" s="79" t="s">
        <v>159</v>
      </c>
      <c r="D93" s="84" t="s">
        <v>155</v>
      </c>
      <c r="E93" s="84" t="s">
        <v>576</v>
      </c>
      <c r="F93" s="85">
        <v>5</v>
      </c>
    </row>
    <row r="94" spans="1:6" ht="19.5" customHeight="1">
      <c r="A94" s="79" t="s">
        <v>100</v>
      </c>
      <c r="B94" s="79" t="s">
        <v>84</v>
      </c>
      <c r="C94" s="79" t="s">
        <v>159</v>
      </c>
      <c r="D94" s="84" t="s">
        <v>155</v>
      </c>
      <c r="E94" s="84" t="s">
        <v>577</v>
      </c>
      <c r="F94" s="85">
        <v>1.5</v>
      </c>
    </row>
    <row r="95" spans="1:6" ht="19.5" customHeight="1">
      <c r="A95" s="79" t="s">
        <v>100</v>
      </c>
      <c r="B95" s="79" t="s">
        <v>84</v>
      </c>
      <c r="C95" s="79" t="s">
        <v>159</v>
      </c>
      <c r="D95" s="84" t="s">
        <v>155</v>
      </c>
      <c r="E95" s="84" t="s">
        <v>578</v>
      </c>
      <c r="F95" s="85">
        <v>29.74</v>
      </c>
    </row>
    <row r="96" spans="1:6" ht="19.5" customHeight="1">
      <c r="A96" s="79" t="s">
        <v>100</v>
      </c>
      <c r="B96" s="79" t="s">
        <v>84</v>
      </c>
      <c r="C96" s="79" t="s">
        <v>159</v>
      </c>
      <c r="D96" s="84" t="s">
        <v>155</v>
      </c>
      <c r="E96" s="84" t="s">
        <v>579</v>
      </c>
      <c r="F96" s="85">
        <v>48.63</v>
      </c>
    </row>
    <row r="97" spans="1:6" ht="19.5" customHeight="1">
      <c r="A97" s="79" t="s">
        <v>100</v>
      </c>
      <c r="B97" s="79" t="s">
        <v>84</v>
      </c>
      <c r="C97" s="79" t="s">
        <v>159</v>
      </c>
      <c r="D97" s="84" t="s">
        <v>155</v>
      </c>
      <c r="E97" s="84" t="s">
        <v>580</v>
      </c>
      <c r="F97" s="85">
        <v>32</v>
      </c>
    </row>
    <row r="98" spans="1:6" ht="19.5" customHeight="1">
      <c r="A98" s="79" t="s">
        <v>100</v>
      </c>
      <c r="B98" s="79" t="s">
        <v>84</v>
      </c>
      <c r="C98" s="79" t="s">
        <v>159</v>
      </c>
      <c r="D98" s="84" t="s">
        <v>155</v>
      </c>
      <c r="E98" s="84" t="s">
        <v>581</v>
      </c>
      <c r="F98" s="85">
        <v>80</v>
      </c>
    </row>
    <row r="99" spans="1:6" ht="19.5" customHeight="1">
      <c r="A99" s="79" t="s">
        <v>100</v>
      </c>
      <c r="B99" s="79" t="s">
        <v>84</v>
      </c>
      <c r="C99" s="79" t="s">
        <v>159</v>
      </c>
      <c r="D99" s="84" t="s">
        <v>155</v>
      </c>
      <c r="E99" s="84" t="s">
        <v>582</v>
      </c>
      <c r="F99" s="85">
        <v>13</v>
      </c>
    </row>
    <row r="100" spans="1:6" ht="19.5" customHeight="1">
      <c r="A100" s="79" t="s">
        <v>38</v>
      </c>
      <c r="B100" s="79" t="s">
        <v>38</v>
      </c>
      <c r="C100" s="79" t="s">
        <v>38</v>
      </c>
      <c r="D100" s="84" t="s">
        <v>38</v>
      </c>
      <c r="E100" s="84" t="s">
        <v>105</v>
      </c>
      <c r="F100" s="85">
        <v>887.3</v>
      </c>
    </row>
    <row r="101" spans="1:6" ht="19.5" customHeight="1">
      <c r="A101" s="79" t="s">
        <v>100</v>
      </c>
      <c r="B101" s="79" t="s">
        <v>84</v>
      </c>
      <c r="C101" s="79" t="s">
        <v>104</v>
      </c>
      <c r="D101" s="84" t="s">
        <v>155</v>
      </c>
      <c r="E101" s="84" t="s">
        <v>553</v>
      </c>
      <c r="F101" s="85">
        <v>36.3</v>
      </c>
    </row>
    <row r="102" spans="1:6" ht="19.5" customHeight="1">
      <c r="A102" s="79" t="s">
        <v>100</v>
      </c>
      <c r="B102" s="79" t="s">
        <v>84</v>
      </c>
      <c r="C102" s="79" t="s">
        <v>104</v>
      </c>
      <c r="D102" s="84" t="s">
        <v>155</v>
      </c>
      <c r="E102" s="84" t="s">
        <v>583</v>
      </c>
      <c r="F102" s="85">
        <v>450</v>
      </c>
    </row>
    <row r="103" spans="1:6" ht="19.5" customHeight="1">
      <c r="A103" s="79" t="s">
        <v>100</v>
      </c>
      <c r="B103" s="79" t="s">
        <v>84</v>
      </c>
      <c r="C103" s="79" t="s">
        <v>104</v>
      </c>
      <c r="D103" s="84" t="s">
        <v>155</v>
      </c>
      <c r="E103" s="84" t="s">
        <v>584</v>
      </c>
      <c r="F103" s="85">
        <v>400</v>
      </c>
    </row>
    <row r="104" spans="1:6" ht="19.5" customHeight="1">
      <c r="A104" s="79" t="s">
        <v>100</v>
      </c>
      <c r="B104" s="79" t="s">
        <v>84</v>
      </c>
      <c r="C104" s="79" t="s">
        <v>104</v>
      </c>
      <c r="D104" s="84" t="s">
        <v>155</v>
      </c>
      <c r="E104" s="84" t="s">
        <v>585</v>
      </c>
      <c r="F104" s="85">
        <v>1</v>
      </c>
    </row>
    <row r="105" spans="1:6" ht="19.5" customHeight="1">
      <c r="A105" s="79" t="s">
        <v>38</v>
      </c>
      <c r="B105" s="79" t="s">
        <v>38</v>
      </c>
      <c r="C105" s="79" t="s">
        <v>38</v>
      </c>
      <c r="D105" s="84" t="s">
        <v>38</v>
      </c>
      <c r="E105" s="84" t="s">
        <v>161</v>
      </c>
      <c r="F105" s="85">
        <v>216.2</v>
      </c>
    </row>
    <row r="106" spans="1:6" ht="19.5" customHeight="1">
      <c r="A106" s="79" t="s">
        <v>38</v>
      </c>
      <c r="B106" s="79" t="s">
        <v>38</v>
      </c>
      <c r="C106" s="79" t="s">
        <v>38</v>
      </c>
      <c r="D106" s="84" t="s">
        <v>38</v>
      </c>
      <c r="E106" s="84" t="s">
        <v>164</v>
      </c>
      <c r="F106" s="85">
        <v>216.2</v>
      </c>
    </row>
    <row r="107" spans="1:6" ht="19.5" customHeight="1">
      <c r="A107" s="79" t="s">
        <v>100</v>
      </c>
      <c r="B107" s="79" t="s">
        <v>84</v>
      </c>
      <c r="C107" s="79" t="s">
        <v>163</v>
      </c>
      <c r="D107" s="84" t="s">
        <v>162</v>
      </c>
      <c r="E107" s="84" t="s">
        <v>533</v>
      </c>
      <c r="F107" s="85">
        <v>9.7</v>
      </c>
    </row>
    <row r="108" spans="1:6" ht="19.5" customHeight="1">
      <c r="A108" s="79" t="s">
        <v>100</v>
      </c>
      <c r="B108" s="79" t="s">
        <v>84</v>
      </c>
      <c r="C108" s="79" t="s">
        <v>163</v>
      </c>
      <c r="D108" s="84" t="s">
        <v>162</v>
      </c>
      <c r="E108" s="84" t="s">
        <v>554</v>
      </c>
      <c r="F108" s="85">
        <v>53.5</v>
      </c>
    </row>
    <row r="109" spans="1:6" ht="19.5" customHeight="1">
      <c r="A109" s="79" t="s">
        <v>100</v>
      </c>
      <c r="B109" s="79" t="s">
        <v>84</v>
      </c>
      <c r="C109" s="79" t="s">
        <v>163</v>
      </c>
      <c r="D109" s="84" t="s">
        <v>162</v>
      </c>
      <c r="E109" s="84" t="s">
        <v>586</v>
      </c>
      <c r="F109" s="85">
        <v>19</v>
      </c>
    </row>
    <row r="110" spans="1:6" ht="19.5" customHeight="1">
      <c r="A110" s="79" t="s">
        <v>100</v>
      </c>
      <c r="B110" s="79" t="s">
        <v>84</v>
      </c>
      <c r="C110" s="79" t="s">
        <v>163</v>
      </c>
      <c r="D110" s="84" t="s">
        <v>162</v>
      </c>
      <c r="E110" s="84" t="s">
        <v>587</v>
      </c>
      <c r="F110" s="85">
        <v>89</v>
      </c>
    </row>
    <row r="111" spans="1:6" ht="19.5" customHeight="1">
      <c r="A111" s="79" t="s">
        <v>100</v>
      </c>
      <c r="B111" s="79" t="s">
        <v>84</v>
      </c>
      <c r="C111" s="79" t="s">
        <v>163</v>
      </c>
      <c r="D111" s="84" t="s">
        <v>162</v>
      </c>
      <c r="E111" s="84" t="s">
        <v>588</v>
      </c>
      <c r="F111" s="85">
        <v>45</v>
      </c>
    </row>
    <row r="112" spans="1:6" ht="19.5" customHeight="1">
      <c r="A112" s="79" t="s">
        <v>38</v>
      </c>
      <c r="B112" s="79" t="s">
        <v>38</v>
      </c>
      <c r="C112" s="79" t="s">
        <v>38</v>
      </c>
      <c r="D112" s="84" t="s">
        <v>38</v>
      </c>
      <c r="E112" s="84" t="s">
        <v>169</v>
      </c>
      <c r="F112" s="85">
        <v>51.24</v>
      </c>
    </row>
    <row r="113" spans="1:6" ht="19.5" customHeight="1">
      <c r="A113" s="79" t="s">
        <v>38</v>
      </c>
      <c r="B113" s="79" t="s">
        <v>38</v>
      </c>
      <c r="C113" s="79" t="s">
        <v>38</v>
      </c>
      <c r="D113" s="84" t="s">
        <v>38</v>
      </c>
      <c r="E113" s="84" t="s">
        <v>168</v>
      </c>
      <c r="F113" s="85">
        <v>21.24</v>
      </c>
    </row>
    <row r="114" spans="1:6" ht="19.5" customHeight="1">
      <c r="A114" s="79" t="s">
        <v>100</v>
      </c>
      <c r="B114" s="79" t="s">
        <v>84</v>
      </c>
      <c r="C114" s="79" t="s">
        <v>166</v>
      </c>
      <c r="D114" s="84" t="s">
        <v>170</v>
      </c>
      <c r="E114" s="84" t="s">
        <v>589</v>
      </c>
      <c r="F114" s="85">
        <v>3.44</v>
      </c>
    </row>
    <row r="115" spans="1:6" ht="19.5" customHeight="1">
      <c r="A115" s="79" t="s">
        <v>100</v>
      </c>
      <c r="B115" s="79" t="s">
        <v>84</v>
      </c>
      <c r="C115" s="79" t="s">
        <v>166</v>
      </c>
      <c r="D115" s="84" t="s">
        <v>170</v>
      </c>
      <c r="E115" s="84" t="s">
        <v>533</v>
      </c>
      <c r="F115" s="85">
        <v>17.8</v>
      </c>
    </row>
    <row r="116" spans="1:6" ht="19.5" customHeight="1">
      <c r="A116" s="79" t="s">
        <v>38</v>
      </c>
      <c r="B116" s="79" t="s">
        <v>38</v>
      </c>
      <c r="C116" s="79" t="s">
        <v>38</v>
      </c>
      <c r="D116" s="84" t="s">
        <v>38</v>
      </c>
      <c r="E116" s="84" t="s">
        <v>133</v>
      </c>
      <c r="F116" s="85">
        <v>30</v>
      </c>
    </row>
    <row r="117" spans="1:6" ht="19.5" customHeight="1">
      <c r="A117" s="79" t="s">
        <v>100</v>
      </c>
      <c r="B117" s="79" t="s">
        <v>84</v>
      </c>
      <c r="C117" s="79" t="s">
        <v>97</v>
      </c>
      <c r="D117" s="84" t="s">
        <v>170</v>
      </c>
      <c r="E117" s="84" t="s">
        <v>589</v>
      </c>
      <c r="F117" s="85">
        <v>30</v>
      </c>
    </row>
    <row r="118" spans="1:6" ht="19.5" customHeight="1">
      <c r="A118" s="79" t="s">
        <v>38</v>
      </c>
      <c r="B118" s="79" t="s">
        <v>38</v>
      </c>
      <c r="C118" s="79" t="s">
        <v>38</v>
      </c>
      <c r="D118" s="84" t="s">
        <v>38</v>
      </c>
      <c r="E118" s="84" t="s">
        <v>171</v>
      </c>
      <c r="F118" s="85">
        <v>119.33</v>
      </c>
    </row>
    <row r="119" spans="1:6" ht="19.5" customHeight="1">
      <c r="A119" s="79" t="s">
        <v>38</v>
      </c>
      <c r="B119" s="79" t="s">
        <v>38</v>
      </c>
      <c r="C119" s="79" t="s">
        <v>38</v>
      </c>
      <c r="D119" s="84" t="s">
        <v>38</v>
      </c>
      <c r="E119" s="84" t="s">
        <v>124</v>
      </c>
      <c r="F119" s="85">
        <v>119.33</v>
      </c>
    </row>
    <row r="120" spans="1:6" ht="19.5" customHeight="1">
      <c r="A120" s="79" t="s">
        <v>100</v>
      </c>
      <c r="B120" s="79" t="s">
        <v>84</v>
      </c>
      <c r="C120" s="79" t="s">
        <v>123</v>
      </c>
      <c r="D120" s="84" t="s">
        <v>172</v>
      </c>
      <c r="E120" s="84" t="s">
        <v>335</v>
      </c>
      <c r="F120" s="85">
        <v>7.38</v>
      </c>
    </row>
    <row r="121" spans="1:6" ht="19.5" customHeight="1">
      <c r="A121" s="79" t="s">
        <v>100</v>
      </c>
      <c r="B121" s="79" t="s">
        <v>84</v>
      </c>
      <c r="C121" s="79" t="s">
        <v>123</v>
      </c>
      <c r="D121" s="84" t="s">
        <v>172</v>
      </c>
      <c r="E121" s="84" t="s">
        <v>590</v>
      </c>
      <c r="F121" s="85">
        <v>81.3</v>
      </c>
    </row>
    <row r="122" spans="1:6" ht="19.5" customHeight="1">
      <c r="A122" s="79" t="s">
        <v>100</v>
      </c>
      <c r="B122" s="79" t="s">
        <v>84</v>
      </c>
      <c r="C122" s="79" t="s">
        <v>123</v>
      </c>
      <c r="D122" s="84" t="s">
        <v>172</v>
      </c>
      <c r="E122" s="84" t="s">
        <v>591</v>
      </c>
      <c r="F122" s="85">
        <v>30.65</v>
      </c>
    </row>
    <row r="123" spans="1:6" ht="19.5" customHeight="1">
      <c r="A123" s="79" t="s">
        <v>38</v>
      </c>
      <c r="B123" s="79" t="s">
        <v>38</v>
      </c>
      <c r="C123" s="79" t="s">
        <v>38</v>
      </c>
      <c r="D123" s="84" t="s">
        <v>38</v>
      </c>
      <c r="E123" s="84" t="s">
        <v>173</v>
      </c>
      <c r="F123" s="85">
        <v>374</v>
      </c>
    </row>
    <row r="124" spans="1:6" ht="19.5" customHeight="1">
      <c r="A124" s="79" t="s">
        <v>38</v>
      </c>
      <c r="B124" s="79" t="s">
        <v>38</v>
      </c>
      <c r="C124" s="79" t="s">
        <v>38</v>
      </c>
      <c r="D124" s="84" t="s">
        <v>38</v>
      </c>
      <c r="E124" s="84" t="s">
        <v>177</v>
      </c>
      <c r="F124" s="85">
        <v>40</v>
      </c>
    </row>
    <row r="125" spans="1:6" ht="19.5" customHeight="1">
      <c r="A125" s="79" t="s">
        <v>144</v>
      </c>
      <c r="B125" s="79" t="s">
        <v>166</v>
      </c>
      <c r="C125" s="79" t="s">
        <v>85</v>
      </c>
      <c r="D125" s="84" t="s">
        <v>174</v>
      </c>
      <c r="E125" s="84" t="s">
        <v>592</v>
      </c>
      <c r="F125" s="85">
        <v>40</v>
      </c>
    </row>
    <row r="126" spans="1:6" ht="19.5" customHeight="1">
      <c r="A126" s="79" t="s">
        <v>38</v>
      </c>
      <c r="B126" s="79" t="s">
        <v>38</v>
      </c>
      <c r="C126" s="79" t="s">
        <v>38</v>
      </c>
      <c r="D126" s="84" t="s">
        <v>38</v>
      </c>
      <c r="E126" s="84" t="s">
        <v>179</v>
      </c>
      <c r="F126" s="85">
        <v>167</v>
      </c>
    </row>
    <row r="127" spans="1:6" ht="19.5" customHeight="1">
      <c r="A127" s="79" t="s">
        <v>144</v>
      </c>
      <c r="B127" s="79" t="s">
        <v>85</v>
      </c>
      <c r="C127" s="79" t="s">
        <v>85</v>
      </c>
      <c r="D127" s="84" t="s">
        <v>174</v>
      </c>
      <c r="E127" s="84" t="s">
        <v>593</v>
      </c>
      <c r="F127" s="85">
        <v>12</v>
      </c>
    </row>
    <row r="128" spans="1:6" ht="19.5" customHeight="1">
      <c r="A128" s="79" t="s">
        <v>144</v>
      </c>
      <c r="B128" s="79" t="s">
        <v>85</v>
      </c>
      <c r="C128" s="79" t="s">
        <v>85</v>
      </c>
      <c r="D128" s="84" t="s">
        <v>174</v>
      </c>
      <c r="E128" s="84" t="s">
        <v>594</v>
      </c>
      <c r="F128" s="85">
        <v>25</v>
      </c>
    </row>
    <row r="129" spans="1:6" ht="19.5" customHeight="1">
      <c r="A129" s="79" t="s">
        <v>144</v>
      </c>
      <c r="B129" s="79" t="s">
        <v>85</v>
      </c>
      <c r="C129" s="79" t="s">
        <v>85</v>
      </c>
      <c r="D129" s="84" t="s">
        <v>174</v>
      </c>
      <c r="E129" s="84" t="s">
        <v>533</v>
      </c>
      <c r="F129" s="85">
        <v>70</v>
      </c>
    </row>
    <row r="130" spans="1:6" ht="19.5" customHeight="1">
      <c r="A130" s="79" t="s">
        <v>144</v>
      </c>
      <c r="B130" s="79" t="s">
        <v>85</v>
      </c>
      <c r="C130" s="79" t="s">
        <v>85</v>
      </c>
      <c r="D130" s="84" t="s">
        <v>174</v>
      </c>
      <c r="E130" s="84" t="s">
        <v>595</v>
      </c>
      <c r="F130" s="85">
        <v>10</v>
      </c>
    </row>
    <row r="131" spans="1:6" ht="19.5" customHeight="1">
      <c r="A131" s="79" t="s">
        <v>144</v>
      </c>
      <c r="B131" s="79" t="s">
        <v>85</v>
      </c>
      <c r="C131" s="79" t="s">
        <v>85</v>
      </c>
      <c r="D131" s="84" t="s">
        <v>174</v>
      </c>
      <c r="E131" s="84" t="s">
        <v>596</v>
      </c>
      <c r="F131" s="85">
        <v>50</v>
      </c>
    </row>
    <row r="132" spans="1:6" ht="19.5" customHeight="1">
      <c r="A132" s="79" t="s">
        <v>38</v>
      </c>
      <c r="B132" s="79" t="s">
        <v>38</v>
      </c>
      <c r="C132" s="79" t="s">
        <v>38</v>
      </c>
      <c r="D132" s="84" t="s">
        <v>38</v>
      </c>
      <c r="E132" s="84" t="s">
        <v>127</v>
      </c>
      <c r="F132" s="85">
        <v>70</v>
      </c>
    </row>
    <row r="133" spans="1:6" ht="19.5" customHeight="1">
      <c r="A133" s="79" t="s">
        <v>100</v>
      </c>
      <c r="B133" s="79" t="s">
        <v>84</v>
      </c>
      <c r="C133" s="79" t="s">
        <v>85</v>
      </c>
      <c r="D133" s="84" t="s">
        <v>174</v>
      </c>
      <c r="E133" s="84" t="s">
        <v>597</v>
      </c>
      <c r="F133" s="85">
        <v>10</v>
      </c>
    </row>
    <row r="134" spans="1:6" ht="19.5" customHeight="1">
      <c r="A134" s="79" t="s">
        <v>100</v>
      </c>
      <c r="B134" s="79" t="s">
        <v>84</v>
      </c>
      <c r="C134" s="79" t="s">
        <v>85</v>
      </c>
      <c r="D134" s="84" t="s">
        <v>174</v>
      </c>
      <c r="E134" s="84" t="s">
        <v>598</v>
      </c>
      <c r="F134" s="85">
        <v>30</v>
      </c>
    </row>
    <row r="135" spans="1:6" ht="19.5" customHeight="1">
      <c r="A135" s="79" t="s">
        <v>100</v>
      </c>
      <c r="B135" s="79" t="s">
        <v>84</v>
      </c>
      <c r="C135" s="79" t="s">
        <v>85</v>
      </c>
      <c r="D135" s="84" t="s">
        <v>174</v>
      </c>
      <c r="E135" s="84" t="s">
        <v>599</v>
      </c>
      <c r="F135" s="85">
        <v>30</v>
      </c>
    </row>
    <row r="136" spans="1:6" ht="19.5" customHeight="1">
      <c r="A136" s="79" t="s">
        <v>38</v>
      </c>
      <c r="B136" s="79" t="s">
        <v>38</v>
      </c>
      <c r="C136" s="79" t="s">
        <v>38</v>
      </c>
      <c r="D136" s="84" t="s">
        <v>38</v>
      </c>
      <c r="E136" s="84" t="s">
        <v>180</v>
      </c>
      <c r="F136" s="85">
        <v>97</v>
      </c>
    </row>
    <row r="137" spans="1:6" ht="19.5" customHeight="1">
      <c r="A137" s="79" t="s">
        <v>100</v>
      </c>
      <c r="B137" s="79" t="s">
        <v>85</v>
      </c>
      <c r="C137" s="79" t="s">
        <v>85</v>
      </c>
      <c r="D137" s="84" t="s">
        <v>174</v>
      </c>
      <c r="E137" s="84" t="s">
        <v>600</v>
      </c>
      <c r="F137" s="85">
        <v>10</v>
      </c>
    </row>
    <row r="138" spans="1:6" ht="19.5" customHeight="1">
      <c r="A138" s="79" t="s">
        <v>100</v>
      </c>
      <c r="B138" s="79" t="s">
        <v>85</v>
      </c>
      <c r="C138" s="79" t="s">
        <v>85</v>
      </c>
      <c r="D138" s="84" t="s">
        <v>174</v>
      </c>
      <c r="E138" s="84" t="s">
        <v>601</v>
      </c>
      <c r="F138" s="85">
        <v>32</v>
      </c>
    </row>
    <row r="139" spans="1:6" ht="19.5" customHeight="1">
      <c r="A139" s="79" t="s">
        <v>100</v>
      </c>
      <c r="B139" s="79" t="s">
        <v>85</v>
      </c>
      <c r="C139" s="79" t="s">
        <v>85</v>
      </c>
      <c r="D139" s="84" t="s">
        <v>174</v>
      </c>
      <c r="E139" s="84" t="s">
        <v>602</v>
      </c>
      <c r="F139" s="85">
        <v>55</v>
      </c>
    </row>
    <row r="140" spans="1:6" ht="19.5" customHeight="1">
      <c r="A140" s="79" t="s">
        <v>38</v>
      </c>
      <c r="B140" s="79" t="s">
        <v>38</v>
      </c>
      <c r="C140" s="79" t="s">
        <v>38</v>
      </c>
      <c r="D140" s="84" t="s">
        <v>38</v>
      </c>
      <c r="E140" s="84" t="s">
        <v>181</v>
      </c>
      <c r="F140" s="85">
        <v>111.8</v>
      </c>
    </row>
    <row r="141" spans="1:6" ht="19.5" customHeight="1">
      <c r="A141" s="79" t="s">
        <v>38</v>
      </c>
      <c r="B141" s="79" t="s">
        <v>38</v>
      </c>
      <c r="C141" s="79" t="s">
        <v>38</v>
      </c>
      <c r="D141" s="84" t="s">
        <v>38</v>
      </c>
      <c r="E141" s="84" t="s">
        <v>133</v>
      </c>
      <c r="F141" s="85">
        <v>111.8</v>
      </c>
    </row>
    <row r="142" spans="1:6" ht="19.5" customHeight="1">
      <c r="A142" s="79" t="s">
        <v>100</v>
      </c>
      <c r="B142" s="79" t="s">
        <v>84</v>
      </c>
      <c r="C142" s="79" t="s">
        <v>97</v>
      </c>
      <c r="D142" s="84" t="s">
        <v>182</v>
      </c>
      <c r="E142" s="84" t="s">
        <v>603</v>
      </c>
      <c r="F142" s="85">
        <v>18</v>
      </c>
    </row>
    <row r="143" spans="1:6" ht="19.5" customHeight="1">
      <c r="A143" s="79" t="s">
        <v>100</v>
      </c>
      <c r="B143" s="79" t="s">
        <v>84</v>
      </c>
      <c r="C143" s="79" t="s">
        <v>97</v>
      </c>
      <c r="D143" s="84" t="s">
        <v>182</v>
      </c>
      <c r="E143" s="84" t="s">
        <v>604</v>
      </c>
      <c r="F143" s="85">
        <v>56</v>
      </c>
    </row>
    <row r="144" spans="1:6" ht="19.5" customHeight="1">
      <c r="A144" s="79" t="s">
        <v>100</v>
      </c>
      <c r="B144" s="79" t="s">
        <v>84</v>
      </c>
      <c r="C144" s="79" t="s">
        <v>97</v>
      </c>
      <c r="D144" s="84" t="s">
        <v>182</v>
      </c>
      <c r="E144" s="84" t="s">
        <v>533</v>
      </c>
      <c r="F144" s="85">
        <v>34.8</v>
      </c>
    </row>
    <row r="145" spans="1:6" ht="19.5" customHeight="1">
      <c r="A145" s="79" t="s">
        <v>100</v>
      </c>
      <c r="B145" s="79" t="s">
        <v>84</v>
      </c>
      <c r="C145" s="79" t="s">
        <v>97</v>
      </c>
      <c r="D145" s="84" t="s">
        <v>182</v>
      </c>
      <c r="E145" s="84" t="s">
        <v>605</v>
      </c>
      <c r="F145" s="85">
        <v>3</v>
      </c>
    </row>
    <row r="146" spans="1:6" ht="19.5" customHeight="1">
      <c r="A146" s="79" t="s">
        <v>38</v>
      </c>
      <c r="B146" s="79" t="s">
        <v>38</v>
      </c>
      <c r="C146" s="79" t="s">
        <v>38</v>
      </c>
      <c r="D146" s="84" t="s">
        <v>38</v>
      </c>
      <c r="E146" s="84" t="s">
        <v>183</v>
      </c>
      <c r="F146" s="85">
        <v>3538.47</v>
      </c>
    </row>
    <row r="147" spans="1:6" ht="19.5" customHeight="1">
      <c r="A147" s="79" t="s">
        <v>38</v>
      </c>
      <c r="B147" s="79" t="s">
        <v>38</v>
      </c>
      <c r="C147" s="79" t="s">
        <v>38</v>
      </c>
      <c r="D147" s="84" t="s">
        <v>38</v>
      </c>
      <c r="E147" s="84" t="s">
        <v>184</v>
      </c>
      <c r="F147" s="85">
        <v>208.9</v>
      </c>
    </row>
    <row r="148" spans="1:6" ht="19.5" customHeight="1">
      <c r="A148" s="79" t="s">
        <v>38</v>
      </c>
      <c r="B148" s="79" t="s">
        <v>38</v>
      </c>
      <c r="C148" s="79" t="s">
        <v>38</v>
      </c>
      <c r="D148" s="84" t="s">
        <v>38</v>
      </c>
      <c r="E148" s="84" t="s">
        <v>158</v>
      </c>
      <c r="F148" s="85">
        <v>10.56</v>
      </c>
    </row>
    <row r="149" spans="1:6" ht="19.5" customHeight="1">
      <c r="A149" s="79" t="s">
        <v>100</v>
      </c>
      <c r="B149" s="79" t="s">
        <v>84</v>
      </c>
      <c r="C149" s="79" t="s">
        <v>157</v>
      </c>
      <c r="D149" s="84" t="s">
        <v>185</v>
      </c>
      <c r="E149" s="84" t="s">
        <v>572</v>
      </c>
      <c r="F149" s="85">
        <v>10.56</v>
      </c>
    </row>
    <row r="150" spans="1:6" ht="19.5" customHeight="1">
      <c r="A150" s="79" t="s">
        <v>38</v>
      </c>
      <c r="B150" s="79" t="s">
        <v>38</v>
      </c>
      <c r="C150" s="79" t="s">
        <v>38</v>
      </c>
      <c r="D150" s="84" t="s">
        <v>38</v>
      </c>
      <c r="E150" s="84" t="s">
        <v>160</v>
      </c>
      <c r="F150" s="85">
        <v>178.52</v>
      </c>
    </row>
    <row r="151" spans="1:6" ht="19.5" customHeight="1">
      <c r="A151" s="79" t="s">
        <v>100</v>
      </c>
      <c r="B151" s="79" t="s">
        <v>84</v>
      </c>
      <c r="C151" s="79" t="s">
        <v>159</v>
      </c>
      <c r="D151" s="84" t="s">
        <v>185</v>
      </c>
      <c r="E151" s="84" t="s">
        <v>573</v>
      </c>
      <c r="F151" s="85">
        <v>8.32</v>
      </c>
    </row>
    <row r="152" spans="1:6" ht="19.5" customHeight="1">
      <c r="A152" s="79" t="s">
        <v>100</v>
      </c>
      <c r="B152" s="79" t="s">
        <v>84</v>
      </c>
      <c r="C152" s="79" t="s">
        <v>159</v>
      </c>
      <c r="D152" s="84" t="s">
        <v>185</v>
      </c>
      <c r="E152" s="84" t="s">
        <v>606</v>
      </c>
      <c r="F152" s="85">
        <v>54.52</v>
      </c>
    </row>
    <row r="153" spans="1:6" ht="19.5" customHeight="1">
      <c r="A153" s="79" t="s">
        <v>100</v>
      </c>
      <c r="B153" s="79" t="s">
        <v>84</v>
      </c>
      <c r="C153" s="79" t="s">
        <v>159</v>
      </c>
      <c r="D153" s="84" t="s">
        <v>185</v>
      </c>
      <c r="E153" s="84" t="s">
        <v>575</v>
      </c>
      <c r="F153" s="85">
        <v>5.28</v>
      </c>
    </row>
    <row r="154" spans="1:6" ht="19.5" customHeight="1">
      <c r="A154" s="79" t="s">
        <v>100</v>
      </c>
      <c r="B154" s="79" t="s">
        <v>84</v>
      </c>
      <c r="C154" s="79" t="s">
        <v>159</v>
      </c>
      <c r="D154" s="84" t="s">
        <v>185</v>
      </c>
      <c r="E154" s="84" t="s">
        <v>576</v>
      </c>
      <c r="F154" s="85">
        <v>0.4</v>
      </c>
    </row>
    <row r="155" spans="1:6" ht="19.5" customHeight="1">
      <c r="A155" s="79" t="s">
        <v>100</v>
      </c>
      <c r="B155" s="79" t="s">
        <v>84</v>
      </c>
      <c r="C155" s="79" t="s">
        <v>159</v>
      </c>
      <c r="D155" s="84" t="s">
        <v>185</v>
      </c>
      <c r="E155" s="84" t="s">
        <v>607</v>
      </c>
      <c r="F155" s="85">
        <v>3.24</v>
      </c>
    </row>
    <row r="156" spans="1:6" ht="19.5" customHeight="1">
      <c r="A156" s="79" t="s">
        <v>100</v>
      </c>
      <c r="B156" s="79" t="s">
        <v>84</v>
      </c>
      <c r="C156" s="79" t="s">
        <v>159</v>
      </c>
      <c r="D156" s="84" t="s">
        <v>185</v>
      </c>
      <c r="E156" s="84" t="s">
        <v>608</v>
      </c>
      <c r="F156" s="85">
        <v>41.98</v>
      </c>
    </row>
    <row r="157" spans="1:6" ht="19.5" customHeight="1">
      <c r="A157" s="79" t="s">
        <v>100</v>
      </c>
      <c r="B157" s="79" t="s">
        <v>84</v>
      </c>
      <c r="C157" s="79" t="s">
        <v>159</v>
      </c>
      <c r="D157" s="84" t="s">
        <v>185</v>
      </c>
      <c r="E157" s="84" t="s">
        <v>609</v>
      </c>
      <c r="F157" s="85">
        <v>33.4</v>
      </c>
    </row>
    <row r="158" spans="1:6" ht="19.5" customHeight="1">
      <c r="A158" s="79" t="s">
        <v>100</v>
      </c>
      <c r="B158" s="79" t="s">
        <v>84</v>
      </c>
      <c r="C158" s="79" t="s">
        <v>159</v>
      </c>
      <c r="D158" s="84" t="s">
        <v>185</v>
      </c>
      <c r="E158" s="84" t="s">
        <v>610</v>
      </c>
      <c r="F158" s="85">
        <v>0.83</v>
      </c>
    </row>
    <row r="159" spans="1:6" ht="19.5" customHeight="1">
      <c r="A159" s="79" t="s">
        <v>100</v>
      </c>
      <c r="B159" s="79" t="s">
        <v>84</v>
      </c>
      <c r="C159" s="79" t="s">
        <v>159</v>
      </c>
      <c r="D159" s="84" t="s">
        <v>185</v>
      </c>
      <c r="E159" s="84" t="s">
        <v>611</v>
      </c>
      <c r="F159" s="85">
        <v>30.55</v>
      </c>
    </row>
    <row r="160" spans="1:6" ht="19.5" customHeight="1">
      <c r="A160" s="79" t="s">
        <v>38</v>
      </c>
      <c r="B160" s="79" t="s">
        <v>38</v>
      </c>
      <c r="C160" s="79" t="s">
        <v>38</v>
      </c>
      <c r="D160" s="84" t="s">
        <v>38</v>
      </c>
      <c r="E160" s="84" t="s">
        <v>105</v>
      </c>
      <c r="F160" s="85">
        <v>19.82</v>
      </c>
    </row>
    <row r="161" spans="1:6" ht="19.5" customHeight="1">
      <c r="A161" s="79" t="s">
        <v>100</v>
      </c>
      <c r="B161" s="79" t="s">
        <v>84</v>
      </c>
      <c r="C161" s="79" t="s">
        <v>104</v>
      </c>
      <c r="D161" s="84" t="s">
        <v>185</v>
      </c>
      <c r="E161" s="84" t="s">
        <v>553</v>
      </c>
      <c r="F161" s="85">
        <v>1.3</v>
      </c>
    </row>
    <row r="162" spans="1:6" ht="19.5" customHeight="1">
      <c r="A162" s="79" t="s">
        <v>100</v>
      </c>
      <c r="B162" s="79" t="s">
        <v>84</v>
      </c>
      <c r="C162" s="79" t="s">
        <v>104</v>
      </c>
      <c r="D162" s="84" t="s">
        <v>185</v>
      </c>
      <c r="E162" s="84" t="s">
        <v>612</v>
      </c>
      <c r="F162" s="85">
        <v>18.52</v>
      </c>
    </row>
    <row r="163" spans="1:6" ht="19.5" customHeight="1">
      <c r="A163" s="79" t="s">
        <v>38</v>
      </c>
      <c r="B163" s="79" t="s">
        <v>38</v>
      </c>
      <c r="C163" s="79" t="s">
        <v>38</v>
      </c>
      <c r="D163" s="84" t="s">
        <v>38</v>
      </c>
      <c r="E163" s="84" t="s">
        <v>186</v>
      </c>
      <c r="F163" s="85">
        <v>197.27</v>
      </c>
    </row>
    <row r="164" spans="1:6" ht="19.5" customHeight="1">
      <c r="A164" s="79" t="s">
        <v>38</v>
      </c>
      <c r="B164" s="79" t="s">
        <v>38</v>
      </c>
      <c r="C164" s="79" t="s">
        <v>38</v>
      </c>
      <c r="D164" s="84" t="s">
        <v>38</v>
      </c>
      <c r="E164" s="84" t="s">
        <v>158</v>
      </c>
      <c r="F164" s="85">
        <v>15.3</v>
      </c>
    </row>
    <row r="165" spans="1:6" ht="19.5" customHeight="1">
      <c r="A165" s="79" t="s">
        <v>100</v>
      </c>
      <c r="B165" s="79" t="s">
        <v>84</v>
      </c>
      <c r="C165" s="79" t="s">
        <v>157</v>
      </c>
      <c r="D165" s="84" t="s">
        <v>187</v>
      </c>
      <c r="E165" s="84" t="s">
        <v>613</v>
      </c>
      <c r="F165" s="85">
        <v>15.3</v>
      </c>
    </row>
    <row r="166" spans="1:6" ht="19.5" customHeight="1">
      <c r="A166" s="79" t="s">
        <v>38</v>
      </c>
      <c r="B166" s="79" t="s">
        <v>38</v>
      </c>
      <c r="C166" s="79" t="s">
        <v>38</v>
      </c>
      <c r="D166" s="84" t="s">
        <v>38</v>
      </c>
      <c r="E166" s="84" t="s">
        <v>160</v>
      </c>
      <c r="F166" s="85">
        <v>156.92</v>
      </c>
    </row>
    <row r="167" spans="1:6" ht="19.5" customHeight="1">
      <c r="A167" s="79" t="s">
        <v>100</v>
      </c>
      <c r="B167" s="79" t="s">
        <v>84</v>
      </c>
      <c r="C167" s="79" t="s">
        <v>159</v>
      </c>
      <c r="D167" s="84" t="s">
        <v>187</v>
      </c>
      <c r="E167" s="84" t="s">
        <v>614</v>
      </c>
      <c r="F167" s="85">
        <v>61.4</v>
      </c>
    </row>
    <row r="168" spans="1:6" ht="19.5" customHeight="1">
      <c r="A168" s="79" t="s">
        <v>100</v>
      </c>
      <c r="B168" s="79" t="s">
        <v>84</v>
      </c>
      <c r="C168" s="79" t="s">
        <v>159</v>
      </c>
      <c r="D168" s="84" t="s">
        <v>187</v>
      </c>
      <c r="E168" s="84" t="s">
        <v>573</v>
      </c>
      <c r="F168" s="85">
        <v>7.16</v>
      </c>
    </row>
    <row r="169" spans="1:6" ht="19.5" customHeight="1">
      <c r="A169" s="79" t="s">
        <v>100</v>
      </c>
      <c r="B169" s="79" t="s">
        <v>84</v>
      </c>
      <c r="C169" s="79" t="s">
        <v>159</v>
      </c>
      <c r="D169" s="84" t="s">
        <v>187</v>
      </c>
      <c r="E169" s="84" t="s">
        <v>575</v>
      </c>
      <c r="F169" s="85">
        <v>1</v>
      </c>
    </row>
    <row r="170" spans="1:6" ht="19.5" customHeight="1">
      <c r="A170" s="79" t="s">
        <v>100</v>
      </c>
      <c r="B170" s="79" t="s">
        <v>84</v>
      </c>
      <c r="C170" s="79" t="s">
        <v>159</v>
      </c>
      <c r="D170" s="84" t="s">
        <v>187</v>
      </c>
      <c r="E170" s="84" t="s">
        <v>608</v>
      </c>
      <c r="F170" s="85">
        <v>67.16</v>
      </c>
    </row>
    <row r="171" spans="1:6" ht="19.5" customHeight="1">
      <c r="A171" s="79" t="s">
        <v>100</v>
      </c>
      <c r="B171" s="79" t="s">
        <v>84</v>
      </c>
      <c r="C171" s="79" t="s">
        <v>159</v>
      </c>
      <c r="D171" s="84" t="s">
        <v>187</v>
      </c>
      <c r="E171" s="84" t="s">
        <v>615</v>
      </c>
      <c r="F171" s="85">
        <v>7</v>
      </c>
    </row>
    <row r="172" spans="1:6" ht="19.5" customHeight="1">
      <c r="A172" s="79" t="s">
        <v>100</v>
      </c>
      <c r="B172" s="79" t="s">
        <v>84</v>
      </c>
      <c r="C172" s="79" t="s">
        <v>159</v>
      </c>
      <c r="D172" s="84" t="s">
        <v>187</v>
      </c>
      <c r="E172" s="84" t="s">
        <v>610</v>
      </c>
      <c r="F172" s="85">
        <v>4.02</v>
      </c>
    </row>
    <row r="173" spans="1:6" ht="19.5" customHeight="1">
      <c r="A173" s="79" t="s">
        <v>100</v>
      </c>
      <c r="B173" s="79" t="s">
        <v>84</v>
      </c>
      <c r="C173" s="79" t="s">
        <v>159</v>
      </c>
      <c r="D173" s="84" t="s">
        <v>187</v>
      </c>
      <c r="E173" s="84" t="s">
        <v>616</v>
      </c>
      <c r="F173" s="85">
        <v>7.78</v>
      </c>
    </row>
    <row r="174" spans="1:6" ht="19.5" customHeight="1">
      <c r="A174" s="79" t="s">
        <v>100</v>
      </c>
      <c r="B174" s="79" t="s">
        <v>84</v>
      </c>
      <c r="C174" s="79" t="s">
        <v>159</v>
      </c>
      <c r="D174" s="84" t="s">
        <v>187</v>
      </c>
      <c r="E174" s="84" t="s">
        <v>617</v>
      </c>
      <c r="F174" s="85">
        <v>1.4</v>
      </c>
    </row>
    <row r="175" spans="1:6" ht="19.5" customHeight="1">
      <c r="A175" s="79" t="s">
        <v>38</v>
      </c>
      <c r="B175" s="79" t="s">
        <v>38</v>
      </c>
      <c r="C175" s="79" t="s">
        <v>38</v>
      </c>
      <c r="D175" s="84" t="s">
        <v>38</v>
      </c>
      <c r="E175" s="84" t="s">
        <v>105</v>
      </c>
      <c r="F175" s="85">
        <v>25.05</v>
      </c>
    </row>
    <row r="176" spans="1:6" ht="19.5" customHeight="1">
      <c r="A176" s="79" t="s">
        <v>100</v>
      </c>
      <c r="B176" s="79" t="s">
        <v>84</v>
      </c>
      <c r="C176" s="79" t="s">
        <v>104</v>
      </c>
      <c r="D176" s="84" t="s">
        <v>187</v>
      </c>
      <c r="E176" s="84" t="s">
        <v>618</v>
      </c>
      <c r="F176" s="85">
        <v>1.8</v>
      </c>
    </row>
    <row r="177" spans="1:6" ht="19.5" customHeight="1">
      <c r="A177" s="79" t="s">
        <v>100</v>
      </c>
      <c r="B177" s="79" t="s">
        <v>84</v>
      </c>
      <c r="C177" s="79" t="s">
        <v>104</v>
      </c>
      <c r="D177" s="84" t="s">
        <v>187</v>
      </c>
      <c r="E177" s="84" t="s">
        <v>619</v>
      </c>
      <c r="F177" s="85">
        <v>23.25</v>
      </c>
    </row>
    <row r="178" spans="1:6" ht="19.5" customHeight="1">
      <c r="A178" s="79" t="s">
        <v>38</v>
      </c>
      <c r="B178" s="79" t="s">
        <v>38</v>
      </c>
      <c r="C178" s="79" t="s">
        <v>38</v>
      </c>
      <c r="D178" s="84" t="s">
        <v>38</v>
      </c>
      <c r="E178" s="84" t="s">
        <v>188</v>
      </c>
      <c r="F178" s="85">
        <v>129.77</v>
      </c>
    </row>
    <row r="179" spans="1:6" ht="19.5" customHeight="1">
      <c r="A179" s="79" t="s">
        <v>38</v>
      </c>
      <c r="B179" s="79" t="s">
        <v>38</v>
      </c>
      <c r="C179" s="79" t="s">
        <v>38</v>
      </c>
      <c r="D179" s="84" t="s">
        <v>38</v>
      </c>
      <c r="E179" s="84" t="s">
        <v>158</v>
      </c>
      <c r="F179" s="85">
        <v>12.4</v>
      </c>
    </row>
    <row r="180" spans="1:6" ht="19.5" customHeight="1">
      <c r="A180" s="79" t="s">
        <v>100</v>
      </c>
      <c r="B180" s="79" t="s">
        <v>84</v>
      </c>
      <c r="C180" s="79" t="s">
        <v>157</v>
      </c>
      <c r="D180" s="84" t="s">
        <v>189</v>
      </c>
      <c r="E180" s="84" t="s">
        <v>613</v>
      </c>
      <c r="F180" s="85">
        <v>12.4</v>
      </c>
    </row>
    <row r="181" spans="1:6" ht="19.5" customHeight="1">
      <c r="A181" s="79" t="s">
        <v>38</v>
      </c>
      <c r="B181" s="79" t="s">
        <v>38</v>
      </c>
      <c r="C181" s="79" t="s">
        <v>38</v>
      </c>
      <c r="D181" s="84" t="s">
        <v>38</v>
      </c>
      <c r="E181" s="84" t="s">
        <v>160</v>
      </c>
      <c r="F181" s="85">
        <v>115.57</v>
      </c>
    </row>
    <row r="182" spans="1:6" ht="19.5" customHeight="1">
      <c r="A182" s="79" t="s">
        <v>100</v>
      </c>
      <c r="B182" s="79" t="s">
        <v>84</v>
      </c>
      <c r="C182" s="79" t="s">
        <v>159</v>
      </c>
      <c r="D182" s="84" t="s">
        <v>189</v>
      </c>
      <c r="E182" s="84" t="s">
        <v>573</v>
      </c>
      <c r="F182" s="85">
        <v>3.3</v>
      </c>
    </row>
    <row r="183" spans="1:6" ht="19.5" customHeight="1">
      <c r="A183" s="79" t="s">
        <v>100</v>
      </c>
      <c r="B183" s="79" t="s">
        <v>84</v>
      </c>
      <c r="C183" s="79" t="s">
        <v>159</v>
      </c>
      <c r="D183" s="84" t="s">
        <v>189</v>
      </c>
      <c r="E183" s="84" t="s">
        <v>607</v>
      </c>
      <c r="F183" s="85">
        <v>3.4</v>
      </c>
    </row>
    <row r="184" spans="1:6" ht="19.5" customHeight="1">
      <c r="A184" s="79" t="s">
        <v>100</v>
      </c>
      <c r="B184" s="79" t="s">
        <v>84</v>
      </c>
      <c r="C184" s="79" t="s">
        <v>159</v>
      </c>
      <c r="D184" s="84" t="s">
        <v>189</v>
      </c>
      <c r="E184" s="84" t="s">
        <v>533</v>
      </c>
      <c r="F184" s="85">
        <v>9.7</v>
      </c>
    </row>
    <row r="185" spans="1:6" ht="19.5" customHeight="1">
      <c r="A185" s="79" t="s">
        <v>100</v>
      </c>
      <c r="B185" s="79" t="s">
        <v>84</v>
      </c>
      <c r="C185" s="79" t="s">
        <v>159</v>
      </c>
      <c r="D185" s="84" t="s">
        <v>189</v>
      </c>
      <c r="E185" s="84" t="s">
        <v>620</v>
      </c>
      <c r="F185" s="85">
        <v>99.17</v>
      </c>
    </row>
    <row r="186" spans="1:6" ht="19.5" customHeight="1">
      <c r="A186" s="79" t="s">
        <v>38</v>
      </c>
      <c r="B186" s="79" t="s">
        <v>38</v>
      </c>
      <c r="C186" s="79" t="s">
        <v>38</v>
      </c>
      <c r="D186" s="84" t="s">
        <v>38</v>
      </c>
      <c r="E186" s="84" t="s">
        <v>105</v>
      </c>
      <c r="F186" s="85">
        <v>1.8</v>
      </c>
    </row>
    <row r="187" spans="1:6" ht="19.5" customHeight="1">
      <c r="A187" s="79" t="s">
        <v>100</v>
      </c>
      <c r="B187" s="79" t="s">
        <v>84</v>
      </c>
      <c r="C187" s="79" t="s">
        <v>104</v>
      </c>
      <c r="D187" s="84" t="s">
        <v>189</v>
      </c>
      <c r="E187" s="84" t="s">
        <v>553</v>
      </c>
      <c r="F187" s="85">
        <v>1.8</v>
      </c>
    </row>
    <row r="188" spans="1:6" ht="19.5" customHeight="1">
      <c r="A188" s="79" t="s">
        <v>38</v>
      </c>
      <c r="B188" s="79" t="s">
        <v>38</v>
      </c>
      <c r="C188" s="79" t="s">
        <v>38</v>
      </c>
      <c r="D188" s="84" t="s">
        <v>38</v>
      </c>
      <c r="E188" s="84" t="s">
        <v>190</v>
      </c>
      <c r="F188" s="85">
        <v>269.59</v>
      </c>
    </row>
    <row r="189" spans="1:6" ht="19.5" customHeight="1">
      <c r="A189" s="79" t="s">
        <v>38</v>
      </c>
      <c r="B189" s="79" t="s">
        <v>38</v>
      </c>
      <c r="C189" s="79" t="s">
        <v>38</v>
      </c>
      <c r="D189" s="84" t="s">
        <v>38</v>
      </c>
      <c r="E189" s="84" t="s">
        <v>158</v>
      </c>
      <c r="F189" s="85">
        <v>12.5</v>
      </c>
    </row>
    <row r="190" spans="1:6" ht="19.5" customHeight="1">
      <c r="A190" s="79" t="s">
        <v>100</v>
      </c>
      <c r="B190" s="79" t="s">
        <v>84</v>
      </c>
      <c r="C190" s="79" t="s">
        <v>157</v>
      </c>
      <c r="D190" s="84" t="s">
        <v>191</v>
      </c>
      <c r="E190" s="84" t="s">
        <v>572</v>
      </c>
      <c r="F190" s="85">
        <v>12.5</v>
      </c>
    </row>
    <row r="191" spans="1:6" ht="19.5" customHeight="1">
      <c r="A191" s="79" t="s">
        <v>38</v>
      </c>
      <c r="B191" s="79" t="s">
        <v>38</v>
      </c>
      <c r="C191" s="79" t="s">
        <v>38</v>
      </c>
      <c r="D191" s="84" t="s">
        <v>38</v>
      </c>
      <c r="E191" s="84" t="s">
        <v>160</v>
      </c>
      <c r="F191" s="85">
        <v>223.03</v>
      </c>
    </row>
    <row r="192" spans="1:6" ht="19.5" customHeight="1">
      <c r="A192" s="79" t="s">
        <v>100</v>
      </c>
      <c r="B192" s="79" t="s">
        <v>84</v>
      </c>
      <c r="C192" s="79" t="s">
        <v>159</v>
      </c>
      <c r="D192" s="84" t="s">
        <v>191</v>
      </c>
      <c r="E192" s="84" t="s">
        <v>573</v>
      </c>
      <c r="F192" s="85">
        <v>4</v>
      </c>
    </row>
    <row r="193" spans="1:6" ht="19.5" customHeight="1">
      <c r="A193" s="79" t="s">
        <v>100</v>
      </c>
      <c r="B193" s="79" t="s">
        <v>84</v>
      </c>
      <c r="C193" s="79" t="s">
        <v>159</v>
      </c>
      <c r="D193" s="84" t="s">
        <v>191</v>
      </c>
      <c r="E193" s="84" t="s">
        <v>575</v>
      </c>
      <c r="F193" s="85">
        <v>0.98</v>
      </c>
    </row>
    <row r="194" spans="1:6" ht="19.5" customHeight="1">
      <c r="A194" s="79" t="s">
        <v>100</v>
      </c>
      <c r="B194" s="79" t="s">
        <v>84</v>
      </c>
      <c r="C194" s="79" t="s">
        <v>159</v>
      </c>
      <c r="D194" s="84" t="s">
        <v>191</v>
      </c>
      <c r="E194" s="84" t="s">
        <v>621</v>
      </c>
      <c r="F194" s="85">
        <v>82.68</v>
      </c>
    </row>
    <row r="195" spans="1:6" ht="19.5" customHeight="1">
      <c r="A195" s="79" t="s">
        <v>100</v>
      </c>
      <c r="B195" s="79" t="s">
        <v>84</v>
      </c>
      <c r="C195" s="79" t="s">
        <v>159</v>
      </c>
      <c r="D195" s="84" t="s">
        <v>191</v>
      </c>
      <c r="E195" s="84" t="s">
        <v>576</v>
      </c>
      <c r="F195" s="85">
        <v>0.5</v>
      </c>
    </row>
    <row r="196" spans="1:6" ht="19.5" customHeight="1">
      <c r="A196" s="79" t="s">
        <v>100</v>
      </c>
      <c r="B196" s="79" t="s">
        <v>84</v>
      </c>
      <c r="C196" s="79" t="s">
        <v>159</v>
      </c>
      <c r="D196" s="84" t="s">
        <v>191</v>
      </c>
      <c r="E196" s="84" t="s">
        <v>607</v>
      </c>
      <c r="F196" s="85">
        <v>10.48</v>
      </c>
    </row>
    <row r="197" spans="1:6" ht="19.5" customHeight="1">
      <c r="A197" s="79" t="s">
        <v>100</v>
      </c>
      <c r="B197" s="79" t="s">
        <v>84</v>
      </c>
      <c r="C197" s="79" t="s">
        <v>159</v>
      </c>
      <c r="D197" s="84" t="s">
        <v>191</v>
      </c>
      <c r="E197" s="84" t="s">
        <v>608</v>
      </c>
      <c r="F197" s="85">
        <v>118.96</v>
      </c>
    </row>
    <row r="198" spans="1:6" ht="19.5" customHeight="1">
      <c r="A198" s="79" t="s">
        <v>100</v>
      </c>
      <c r="B198" s="79" t="s">
        <v>84</v>
      </c>
      <c r="C198" s="79" t="s">
        <v>159</v>
      </c>
      <c r="D198" s="84" t="s">
        <v>191</v>
      </c>
      <c r="E198" s="84" t="s">
        <v>579</v>
      </c>
      <c r="F198" s="85">
        <v>3.85</v>
      </c>
    </row>
    <row r="199" spans="1:6" ht="19.5" customHeight="1">
      <c r="A199" s="79" t="s">
        <v>100</v>
      </c>
      <c r="B199" s="79" t="s">
        <v>84</v>
      </c>
      <c r="C199" s="79" t="s">
        <v>159</v>
      </c>
      <c r="D199" s="84" t="s">
        <v>191</v>
      </c>
      <c r="E199" s="84" t="s">
        <v>617</v>
      </c>
      <c r="F199" s="85">
        <v>1.58</v>
      </c>
    </row>
    <row r="200" spans="1:6" ht="19.5" customHeight="1">
      <c r="A200" s="79" t="s">
        <v>38</v>
      </c>
      <c r="B200" s="79" t="s">
        <v>38</v>
      </c>
      <c r="C200" s="79" t="s">
        <v>38</v>
      </c>
      <c r="D200" s="84" t="s">
        <v>38</v>
      </c>
      <c r="E200" s="84" t="s">
        <v>105</v>
      </c>
      <c r="F200" s="85">
        <v>34.06</v>
      </c>
    </row>
    <row r="201" spans="1:6" ht="19.5" customHeight="1">
      <c r="A201" s="79" t="s">
        <v>100</v>
      </c>
      <c r="B201" s="79" t="s">
        <v>84</v>
      </c>
      <c r="C201" s="79" t="s">
        <v>104</v>
      </c>
      <c r="D201" s="84" t="s">
        <v>191</v>
      </c>
      <c r="E201" s="84" t="s">
        <v>618</v>
      </c>
      <c r="F201" s="85">
        <v>1.06</v>
      </c>
    </row>
    <row r="202" spans="1:6" ht="19.5" customHeight="1">
      <c r="A202" s="79" t="s">
        <v>100</v>
      </c>
      <c r="B202" s="79" t="s">
        <v>84</v>
      </c>
      <c r="C202" s="79" t="s">
        <v>104</v>
      </c>
      <c r="D202" s="84" t="s">
        <v>191</v>
      </c>
      <c r="E202" s="84" t="s">
        <v>622</v>
      </c>
      <c r="F202" s="85">
        <v>33</v>
      </c>
    </row>
    <row r="203" spans="1:6" ht="19.5" customHeight="1">
      <c r="A203" s="79" t="s">
        <v>38</v>
      </c>
      <c r="B203" s="79" t="s">
        <v>38</v>
      </c>
      <c r="C203" s="79" t="s">
        <v>38</v>
      </c>
      <c r="D203" s="84" t="s">
        <v>38</v>
      </c>
      <c r="E203" s="84" t="s">
        <v>192</v>
      </c>
      <c r="F203" s="85">
        <v>128.88</v>
      </c>
    </row>
    <row r="204" spans="1:6" ht="19.5" customHeight="1">
      <c r="A204" s="79" t="s">
        <v>38</v>
      </c>
      <c r="B204" s="79" t="s">
        <v>38</v>
      </c>
      <c r="C204" s="79" t="s">
        <v>38</v>
      </c>
      <c r="D204" s="84" t="s">
        <v>38</v>
      </c>
      <c r="E204" s="84" t="s">
        <v>158</v>
      </c>
      <c r="F204" s="85">
        <v>8.5</v>
      </c>
    </row>
    <row r="205" spans="1:6" ht="19.5" customHeight="1">
      <c r="A205" s="79" t="s">
        <v>100</v>
      </c>
      <c r="B205" s="79" t="s">
        <v>84</v>
      </c>
      <c r="C205" s="79" t="s">
        <v>157</v>
      </c>
      <c r="D205" s="84" t="s">
        <v>193</v>
      </c>
      <c r="E205" s="84" t="s">
        <v>572</v>
      </c>
      <c r="F205" s="85">
        <v>8.5</v>
      </c>
    </row>
    <row r="206" spans="1:6" ht="19.5" customHeight="1">
      <c r="A206" s="79" t="s">
        <v>38</v>
      </c>
      <c r="B206" s="79" t="s">
        <v>38</v>
      </c>
      <c r="C206" s="79" t="s">
        <v>38</v>
      </c>
      <c r="D206" s="84" t="s">
        <v>38</v>
      </c>
      <c r="E206" s="84" t="s">
        <v>160</v>
      </c>
      <c r="F206" s="85">
        <v>116.78</v>
      </c>
    </row>
    <row r="207" spans="1:6" ht="19.5" customHeight="1">
      <c r="A207" s="79" t="s">
        <v>100</v>
      </c>
      <c r="B207" s="79" t="s">
        <v>84</v>
      </c>
      <c r="C207" s="79" t="s">
        <v>159</v>
      </c>
      <c r="D207" s="84" t="s">
        <v>193</v>
      </c>
      <c r="E207" s="84" t="s">
        <v>573</v>
      </c>
      <c r="F207" s="85">
        <v>1.5</v>
      </c>
    </row>
    <row r="208" spans="1:6" ht="19.5" customHeight="1">
      <c r="A208" s="79" t="s">
        <v>100</v>
      </c>
      <c r="B208" s="79" t="s">
        <v>84</v>
      </c>
      <c r="C208" s="79" t="s">
        <v>159</v>
      </c>
      <c r="D208" s="84" t="s">
        <v>193</v>
      </c>
      <c r="E208" s="84" t="s">
        <v>575</v>
      </c>
      <c r="F208" s="85">
        <v>0.2</v>
      </c>
    </row>
    <row r="209" spans="1:6" ht="19.5" customHeight="1">
      <c r="A209" s="79" t="s">
        <v>100</v>
      </c>
      <c r="B209" s="79" t="s">
        <v>84</v>
      </c>
      <c r="C209" s="79" t="s">
        <v>159</v>
      </c>
      <c r="D209" s="84" t="s">
        <v>193</v>
      </c>
      <c r="E209" s="84" t="s">
        <v>576</v>
      </c>
      <c r="F209" s="85">
        <v>0.5</v>
      </c>
    </row>
    <row r="210" spans="1:6" ht="19.5" customHeight="1">
      <c r="A210" s="79" t="s">
        <v>100</v>
      </c>
      <c r="B210" s="79" t="s">
        <v>84</v>
      </c>
      <c r="C210" s="79" t="s">
        <v>159</v>
      </c>
      <c r="D210" s="84" t="s">
        <v>193</v>
      </c>
      <c r="E210" s="84" t="s">
        <v>607</v>
      </c>
      <c r="F210" s="85">
        <v>5</v>
      </c>
    </row>
    <row r="211" spans="1:6" ht="19.5" customHeight="1">
      <c r="A211" s="79" t="s">
        <v>100</v>
      </c>
      <c r="B211" s="79" t="s">
        <v>84</v>
      </c>
      <c r="C211" s="79" t="s">
        <v>159</v>
      </c>
      <c r="D211" s="84" t="s">
        <v>193</v>
      </c>
      <c r="E211" s="84" t="s">
        <v>620</v>
      </c>
      <c r="F211" s="85">
        <v>98.98</v>
      </c>
    </row>
    <row r="212" spans="1:6" ht="19.5" customHeight="1">
      <c r="A212" s="79" t="s">
        <v>100</v>
      </c>
      <c r="B212" s="79" t="s">
        <v>84</v>
      </c>
      <c r="C212" s="79" t="s">
        <v>159</v>
      </c>
      <c r="D212" s="84" t="s">
        <v>193</v>
      </c>
      <c r="E212" s="84" t="s">
        <v>610</v>
      </c>
      <c r="F212" s="85">
        <v>8.6</v>
      </c>
    </row>
    <row r="213" spans="1:6" ht="19.5" customHeight="1">
      <c r="A213" s="79" t="s">
        <v>100</v>
      </c>
      <c r="B213" s="79" t="s">
        <v>84</v>
      </c>
      <c r="C213" s="79" t="s">
        <v>159</v>
      </c>
      <c r="D213" s="84" t="s">
        <v>193</v>
      </c>
      <c r="E213" s="84" t="s">
        <v>617</v>
      </c>
      <c r="F213" s="85">
        <v>2</v>
      </c>
    </row>
    <row r="214" spans="1:6" ht="19.5" customHeight="1">
      <c r="A214" s="79" t="s">
        <v>38</v>
      </c>
      <c r="B214" s="79" t="s">
        <v>38</v>
      </c>
      <c r="C214" s="79" t="s">
        <v>38</v>
      </c>
      <c r="D214" s="84" t="s">
        <v>38</v>
      </c>
      <c r="E214" s="84" t="s">
        <v>105</v>
      </c>
      <c r="F214" s="85">
        <v>3.6</v>
      </c>
    </row>
    <row r="215" spans="1:6" ht="19.5" customHeight="1">
      <c r="A215" s="79" t="s">
        <v>100</v>
      </c>
      <c r="B215" s="79" t="s">
        <v>84</v>
      </c>
      <c r="C215" s="79" t="s">
        <v>104</v>
      </c>
      <c r="D215" s="84" t="s">
        <v>193</v>
      </c>
      <c r="E215" s="84" t="s">
        <v>553</v>
      </c>
      <c r="F215" s="85">
        <v>3.6</v>
      </c>
    </row>
    <row r="216" spans="1:6" ht="19.5" customHeight="1">
      <c r="A216" s="79" t="s">
        <v>38</v>
      </c>
      <c r="B216" s="79" t="s">
        <v>38</v>
      </c>
      <c r="C216" s="79" t="s">
        <v>38</v>
      </c>
      <c r="D216" s="84" t="s">
        <v>38</v>
      </c>
      <c r="E216" s="84" t="s">
        <v>194</v>
      </c>
      <c r="F216" s="85">
        <v>221.71</v>
      </c>
    </row>
    <row r="217" spans="1:6" ht="19.5" customHeight="1">
      <c r="A217" s="79" t="s">
        <v>38</v>
      </c>
      <c r="B217" s="79" t="s">
        <v>38</v>
      </c>
      <c r="C217" s="79" t="s">
        <v>38</v>
      </c>
      <c r="D217" s="84" t="s">
        <v>38</v>
      </c>
      <c r="E217" s="84" t="s">
        <v>158</v>
      </c>
      <c r="F217" s="85">
        <v>3</v>
      </c>
    </row>
    <row r="218" spans="1:6" ht="19.5" customHeight="1">
      <c r="A218" s="79" t="s">
        <v>100</v>
      </c>
      <c r="B218" s="79" t="s">
        <v>84</v>
      </c>
      <c r="C218" s="79" t="s">
        <v>157</v>
      </c>
      <c r="D218" s="84" t="s">
        <v>195</v>
      </c>
      <c r="E218" s="84" t="s">
        <v>572</v>
      </c>
      <c r="F218" s="85">
        <v>3</v>
      </c>
    </row>
    <row r="219" spans="1:6" ht="19.5" customHeight="1">
      <c r="A219" s="79" t="s">
        <v>38</v>
      </c>
      <c r="B219" s="79" t="s">
        <v>38</v>
      </c>
      <c r="C219" s="79" t="s">
        <v>38</v>
      </c>
      <c r="D219" s="84" t="s">
        <v>38</v>
      </c>
      <c r="E219" s="84" t="s">
        <v>160</v>
      </c>
      <c r="F219" s="85">
        <v>215.71</v>
      </c>
    </row>
    <row r="220" spans="1:6" ht="19.5" customHeight="1">
      <c r="A220" s="79" t="s">
        <v>100</v>
      </c>
      <c r="B220" s="79" t="s">
        <v>84</v>
      </c>
      <c r="C220" s="79" t="s">
        <v>159</v>
      </c>
      <c r="D220" s="84" t="s">
        <v>195</v>
      </c>
      <c r="E220" s="84" t="s">
        <v>573</v>
      </c>
      <c r="F220" s="85">
        <v>4.5</v>
      </c>
    </row>
    <row r="221" spans="1:6" ht="19.5" customHeight="1">
      <c r="A221" s="79" t="s">
        <v>100</v>
      </c>
      <c r="B221" s="79" t="s">
        <v>84</v>
      </c>
      <c r="C221" s="79" t="s">
        <v>159</v>
      </c>
      <c r="D221" s="84" t="s">
        <v>195</v>
      </c>
      <c r="E221" s="84" t="s">
        <v>607</v>
      </c>
      <c r="F221" s="85">
        <v>6</v>
      </c>
    </row>
    <row r="222" spans="1:6" ht="19.5" customHeight="1">
      <c r="A222" s="79" t="s">
        <v>100</v>
      </c>
      <c r="B222" s="79" t="s">
        <v>84</v>
      </c>
      <c r="C222" s="79" t="s">
        <v>159</v>
      </c>
      <c r="D222" s="84" t="s">
        <v>195</v>
      </c>
      <c r="E222" s="84" t="s">
        <v>608</v>
      </c>
      <c r="F222" s="85">
        <v>115.91</v>
      </c>
    </row>
    <row r="223" spans="1:6" ht="19.5" customHeight="1">
      <c r="A223" s="79" t="s">
        <v>100</v>
      </c>
      <c r="B223" s="79" t="s">
        <v>84</v>
      </c>
      <c r="C223" s="79" t="s">
        <v>159</v>
      </c>
      <c r="D223" s="84" t="s">
        <v>195</v>
      </c>
      <c r="E223" s="84" t="s">
        <v>610</v>
      </c>
      <c r="F223" s="85">
        <v>15.8</v>
      </c>
    </row>
    <row r="224" spans="1:6" ht="19.5" customHeight="1">
      <c r="A224" s="79" t="s">
        <v>100</v>
      </c>
      <c r="B224" s="79" t="s">
        <v>84</v>
      </c>
      <c r="C224" s="79" t="s">
        <v>159</v>
      </c>
      <c r="D224" s="84" t="s">
        <v>195</v>
      </c>
      <c r="E224" s="84" t="s">
        <v>617</v>
      </c>
      <c r="F224" s="85">
        <v>1.5</v>
      </c>
    </row>
    <row r="225" spans="1:6" ht="19.5" customHeight="1">
      <c r="A225" s="79" t="s">
        <v>100</v>
      </c>
      <c r="B225" s="79" t="s">
        <v>84</v>
      </c>
      <c r="C225" s="79" t="s">
        <v>159</v>
      </c>
      <c r="D225" s="84" t="s">
        <v>195</v>
      </c>
      <c r="E225" s="84" t="s">
        <v>623</v>
      </c>
      <c r="F225" s="85">
        <v>72</v>
      </c>
    </row>
    <row r="226" spans="1:6" ht="19.5" customHeight="1">
      <c r="A226" s="79" t="s">
        <v>38</v>
      </c>
      <c r="B226" s="79" t="s">
        <v>38</v>
      </c>
      <c r="C226" s="79" t="s">
        <v>38</v>
      </c>
      <c r="D226" s="84" t="s">
        <v>38</v>
      </c>
      <c r="E226" s="84" t="s">
        <v>105</v>
      </c>
      <c r="F226" s="85">
        <v>3</v>
      </c>
    </row>
    <row r="227" spans="1:6" ht="19.5" customHeight="1">
      <c r="A227" s="79" t="s">
        <v>100</v>
      </c>
      <c r="B227" s="79" t="s">
        <v>84</v>
      </c>
      <c r="C227" s="79" t="s">
        <v>104</v>
      </c>
      <c r="D227" s="84" t="s">
        <v>195</v>
      </c>
      <c r="E227" s="84" t="s">
        <v>553</v>
      </c>
      <c r="F227" s="85">
        <v>3</v>
      </c>
    </row>
    <row r="228" spans="1:6" ht="19.5" customHeight="1">
      <c r="A228" s="79" t="s">
        <v>38</v>
      </c>
      <c r="B228" s="79" t="s">
        <v>38</v>
      </c>
      <c r="C228" s="79" t="s">
        <v>38</v>
      </c>
      <c r="D228" s="84" t="s">
        <v>38</v>
      </c>
      <c r="E228" s="84" t="s">
        <v>196</v>
      </c>
      <c r="F228" s="85">
        <v>220.73</v>
      </c>
    </row>
    <row r="229" spans="1:6" ht="19.5" customHeight="1">
      <c r="A229" s="79" t="s">
        <v>38</v>
      </c>
      <c r="B229" s="79" t="s">
        <v>38</v>
      </c>
      <c r="C229" s="79" t="s">
        <v>38</v>
      </c>
      <c r="D229" s="84" t="s">
        <v>38</v>
      </c>
      <c r="E229" s="84" t="s">
        <v>158</v>
      </c>
      <c r="F229" s="85">
        <v>6.8</v>
      </c>
    </row>
    <row r="230" spans="1:6" ht="19.5" customHeight="1">
      <c r="A230" s="79" t="s">
        <v>100</v>
      </c>
      <c r="B230" s="79" t="s">
        <v>84</v>
      </c>
      <c r="C230" s="79" t="s">
        <v>157</v>
      </c>
      <c r="D230" s="84" t="s">
        <v>197</v>
      </c>
      <c r="E230" s="84" t="s">
        <v>624</v>
      </c>
      <c r="F230" s="85">
        <v>6.8</v>
      </c>
    </row>
    <row r="231" spans="1:6" ht="19.5" customHeight="1">
      <c r="A231" s="79" t="s">
        <v>38</v>
      </c>
      <c r="B231" s="79" t="s">
        <v>38</v>
      </c>
      <c r="C231" s="79" t="s">
        <v>38</v>
      </c>
      <c r="D231" s="84" t="s">
        <v>38</v>
      </c>
      <c r="E231" s="84" t="s">
        <v>160</v>
      </c>
      <c r="F231" s="85">
        <v>213.93</v>
      </c>
    </row>
    <row r="232" spans="1:6" ht="19.5" customHeight="1">
      <c r="A232" s="79" t="s">
        <v>100</v>
      </c>
      <c r="B232" s="79" t="s">
        <v>84</v>
      </c>
      <c r="C232" s="79" t="s">
        <v>159</v>
      </c>
      <c r="D232" s="84" t="s">
        <v>197</v>
      </c>
      <c r="E232" s="84" t="s">
        <v>573</v>
      </c>
      <c r="F232" s="85">
        <v>1.7</v>
      </c>
    </row>
    <row r="233" spans="1:6" ht="19.5" customHeight="1">
      <c r="A233" s="79" t="s">
        <v>100</v>
      </c>
      <c r="B233" s="79" t="s">
        <v>84</v>
      </c>
      <c r="C233" s="79" t="s">
        <v>159</v>
      </c>
      <c r="D233" s="84" t="s">
        <v>197</v>
      </c>
      <c r="E233" s="84" t="s">
        <v>575</v>
      </c>
      <c r="F233" s="85">
        <v>3.96</v>
      </c>
    </row>
    <row r="234" spans="1:6" ht="19.5" customHeight="1">
      <c r="A234" s="79" t="s">
        <v>100</v>
      </c>
      <c r="B234" s="79" t="s">
        <v>84</v>
      </c>
      <c r="C234" s="79" t="s">
        <v>159</v>
      </c>
      <c r="D234" s="84" t="s">
        <v>197</v>
      </c>
      <c r="E234" s="84" t="s">
        <v>607</v>
      </c>
      <c r="F234" s="85">
        <v>4</v>
      </c>
    </row>
    <row r="235" spans="1:6" ht="19.5" customHeight="1">
      <c r="A235" s="79" t="s">
        <v>100</v>
      </c>
      <c r="B235" s="79" t="s">
        <v>84</v>
      </c>
      <c r="C235" s="79" t="s">
        <v>159</v>
      </c>
      <c r="D235" s="84" t="s">
        <v>197</v>
      </c>
      <c r="E235" s="84" t="s">
        <v>620</v>
      </c>
      <c r="F235" s="85">
        <v>68.22</v>
      </c>
    </row>
    <row r="236" spans="1:6" ht="19.5" customHeight="1">
      <c r="A236" s="79" t="s">
        <v>100</v>
      </c>
      <c r="B236" s="79" t="s">
        <v>84</v>
      </c>
      <c r="C236" s="79" t="s">
        <v>159</v>
      </c>
      <c r="D236" s="84" t="s">
        <v>197</v>
      </c>
      <c r="E236" s="84" t="s">
        <v>610</v>
      </c>
      <c r="F236" s="85">
        <v>9.05</v>
      </c>
    </row>
    <row r="237" spans="1:6" ht="19.5" customHeight="1">
      <c r="A237" s="79" t="s">
        <v>100</v>
      </c>
      <c r="B237" s="79" t="s">
        <v>84</v>
      </c>
      <c r="C237" s="79" t="s">
        <v>159</v>
      </c>
      <c r="D237" s="84" t="s">
        <v>197</v>
      </c>
      <c r="E237" s="84" t="s">
        <v>625</v>
      </c>
      <c r="F237" s="85">
        <v>40</v>
      </c>
    </row>
    <row r="238" spans="1:6" ht="19.5" customHeight="1">
      <c r="A238" s="79" t="s">
        <v>100</v>
      </c>
      <c r="B238" s="79" t="s">
        <v>84</v>
      </c>
      <c r="C238" s="79" t="s">
        <v>159</v>
      </c>
      <c r="D238" s="84" t="s">
        <v>197</v>
      </c>
      <c r="E238" s="84" t="s">
        <v>626</v>
      </c>
      <c r="F238" s="85">
        <v>87</v>
      </c>
    </row>
    <row r="239" spans="1:6" ht="19.5" customHeight="1">
      <c r="A239" s="79" t="s">
        <v>38</v>
      </c>
      <c r="B239" s="79" t="s">
        <v>38</v>
      </c>
      <c r="C239" s="79" t="s">
        <v>38</v>
      </c>
      <c r="D239" s="84" t="s">
        <v>38</v>
      </c>
      <c r="E239" s="84" t="s">
        <v>198</v>
      </c>
      <c r="F239" s="85">
        <v>502.57</v>
      </c>
    </row>
    <row r="240" spans="1:6" ht="19.5" customHeight="1">
      <c r="A240" s="79" t="s">
        <v>38</v>
      </c>
      <c r="B240" s="79" t="s">
        <v>38</v>
      </c>
      <c r="C240" s="79" t="s">
        <v>38</v>
      </c>
      <c r="D240" s="84" t="s">
        <v>38</v>
      </c>
      <c r="E240" s="84" t="s">
        <v>158</v>
      </c>
      <c r="F240" s="85">
        <v>14</v>
      </c>
    </row>
    <row r="241" spans="1:6" ht="19.5" customHeight="1">
      <c r="A241" s="79" t="s">
        <v>100</v>
      </c>
      <c r="B241" s="79" t="s">
        <v>84</v>
      </c>
      <c r="C241" s="79" t="s">
        <v>157</v>
      </c>
      <c r="D241" s="84" t="s">
        <v>199</v>
      </c>
      <c r="E241" s="84" t="s">
        <v>572</v>
      </c>
      <c r="F241" s="85">
        <v>14</v>
      </c>
    </row>
    <row r="242" spans="1:6" ht="19.5" customHeight="1">
      <c r="A242" s="79" t="s">
        <v>38</v>
      </c>
      <c r="B242" s="79" t="s">
        <v>38</v>
      </c>
      <c r="C242" s="79" t="s">
        <v>38</v>
      </c>
      <c r="D242" s="84" t="s">
        <v>38</v>
      </c>
      <c r="E242" s="84" t="s">
        <v>160</v>
      </c>
      <c r="F242" s="85">
        <v>450.77</v>
      </c>
    </row>
    <row r="243" spans="1:6" ht="19.5" customHeight="1">
      <c r="A243" s="79" t="s">
        <v>100</v>
      </c>
      <c r="B243" s="79" t="s">
        <v>84</v>
      </c>
      <c r="C243" s="79" t="s">
        <v>159</v>
      </c>
      <c r="D243" s="84" t="s">
        <v>199</v>
      </c>
      <c r="E243" s="84" t="s">
        <v>573</v>
      </c>
      <c r="F243" s="85">
        <v>4.1</v>
      </c>
    </row>
    <row r="244" spans="1:6" ht="19.5" customHeight="1">
      <c r="A244" s="79" t="s">
        <v>100</v>
      </c>
      <c r="B244" s="79" t="s">
        <v>84</v>
      </c>
      <c r="C244" s="79" t="s">
        <v>159</v>
      </c>
      <c r="D244" s="84" t="s">
        <v>199</v>
      </c>
      <c r="E244" s="84" t="s">
        <v>607</v>
      </c>
      <c r="F244" s="85">
        <v>12</v>
      </c>
    </row>
    <row r="245" spans="1:6" ht="19.5" customHeight="1">
      <c r="A245" s="79" t="s">
        <v>100</v>
      </c>
      <c r="B245" s="79" t="s">
        <v>84</v>
      </c>
      <c r="C245" s="79" t="s">
        <v>159</v>
      </c>
      <c r="D245" s="84" t="s">
        <v>199</v>
      </c>
      <c r="E245" s="84" t="s">
        <v>627</v>
      </c>
      <c r="F245" s="85">
        <v>98</v>
      </c>
    </row>
    <row r="246" spans="1:6" ht="19.5" customHeight="1">
      <c r="A246" s="79" t="s">
        <v>100</v>
      </c>
      <c r="B246" s="79" t="s">
        <v>84</v>
      </c>
      <c r="C246" s="79" t="s">
        <v>159</v>
      </c>
      <c r="D246" s="84" t="s">
        <v>199</v>
      </c>
      <c r="E246" s="84" t="s">
        <v>533</v>
      </c>
      <c r="F246" s="85">
        <v>26.09</v>
      </c>
    </row>
    <row r="247" spans="1:6" ht="19.5" customHeight="1">
      <c r="A247" s="79" t="s">
        <v>100</v>
      </c>
      <c r="B247" s="79" t="s">
        <v>84</v>
      </c>
      <c r="C247" s="79" t="s">
        <v>159</v>
      </c>
      <c r="D247" s="84" t="s">
        <v>199</v>
      </c>
      <c r="E247" s="84" t="s">
        <v>620</v>
      </c>
      <c r="F247" s="85">
        <v>222.85</v>
      </c>
    </row>
    <row r="248" spans="1:6" ht="19.5" customHeight="1">
      <c r="A248" s="79" t="s">
        <v>100</v>
      </c>
      <c r="B248" s="79" t="s">
        <v>84</v>
      </c>
      <c r="C248" s="79" t="s">
        <v>159</v>
      </c>
      <c r="D248" s="84" t="s">
        <v>199</v>
      </c>
      <c r="E248" s="84" t="s">
        <v>628</v>
      </c>
      <c r="F248" s="85">
        <v>74.47</v>
      </c>
    </row>
    <row r="249" spans="1:6" ht="19.5" customHeight="1">
      <c r="A249" s="79" t="s">
        <v>100</v>
      </c>
      <c r="B249" s="79" t="s">
        <v>84</v>
      </c>
      <c r="C249" s="79" t="s">
        <v>159</v>
      </c>
      <c r="D249" s="84" t="s">
        <v>199</v>
      </c>
      <c r="E249" s="84" t="s">
        <v>617</v>
      </c>
      <c r="F249" s="85">
        <v>13.26</v>
      </c>
    </row>
    <row r="250" spans="1:6" ht="19.5" customHeight="1">
      <c r="A250" s="79" t="s">
        <v>38</v>
      </c>
      <c r="B250" s="79" t="s">
        <v>38</v>
      </c>
      <c r="C250" s="79" t="s">
        <v>38</v>
      </c>
      <c r="D250" s="84" t="s">
        <v>38</v>
      </c>
      <c r="E250" s="84" t="s">
        <v>105</v>
      </c>
      <c r="F250" s="85">
        <v>37.8</v>
      </c>
    </row>
    <row r="251" spans="1:6" ht="19.5" customHeight="1">
      <c r="A251" s="79" t="s">
        <v>100</v>
      </c>
      <c r="B251" s="79" t="s">
        <v>84</v>
      </c>
      <c r="C251" s="79" t="s">
        <v>104</v>
      </c>
      <c r="D251" s="84" t="s">
        <v>199</v>
      </c>
      <c r="E251" s="84" t="s">
        <v>553</v>
      </c>
      <c r="F251" s="85">
        <v>3.8</v>
      </c>
    </row>
    <row r="252" spans="1:6" ht="19.5" customHeight="1">
      <c r="A252" s="79" t="s">
        <v>100</v>
      </c>
      <c r="B252" s="79" t="s">
        <v>84</v>
      </c>
      <c r="C252" s="79" t="s">
        <v>104</v>
      </c>
      <c r="D252" s="84" t="s">
        <v>199</v>
      </c>
      <c r="E252" s="84" t="s">
        <v>629</v>
      </c>
      <c r="F252" s="85">
        <v>34</v>
      </c>
    </row>
    <row r="253" spans="1:6" ht="19.5" customHeight="1">
      <c r="A253" s="79" t="s">
        <v>38</v>
      </c>
      <c r="B253" s="79" t="s">
        <v>38</v>
      </c>
      <c r="C253" s="79" t="s">
        <v>38</v>
      </c>
      <c r="D253" s="84" t="s">
        <v>38</v>
      </c>
      <c r="E253" s="84" t="s">
        <v>200</v>
      </c>
      <c r="F253" s="85">
        <v>251.28</v>
      </c>
    </row>
    <row r="254" spans="1:6" ht="19.5" customHeight="1">
      <c r="A254" s="79" t="s">
        <v>38</v>
      </c>
      <c r="B254" s="79" t="s">
        <v>38</v>
      </c>
      <c r="C254" s="79" t="s">
        <v>38</v>
      </c>
      <c r="D254" s="84" t="s">
        <v>38</v>
      </c>
      <c r="E254" s="84" t="s">
        <v>158</v>
      </c>
      <c r="F254" s="85">
        <v>28</v>
      </c>
    </row>
    <row r="255" spans="1:6" ht="19.5" customHeight="1">
      <c r="A255" s="79" t="s">
        <v>100</v>
      </c>
      <c r="B255" s="79" t="s">
        <v>84</v>
      </c>
      <c r="C255" s="79" t="s">
        <v>157</v>
      </c>
      <c r="D255" s="84" t="s">
        <v>201</v>
      </c>
      <c r="E255" s="84" t="s">
        <v>533</v>
      </c>
      <c r="F255" s="85">
        <v>15.76</v>
      </c>
    </row>
    <row r="256" spans="1:6" ht="19.5" customHeight="1">
      <c r="A256" s="79" t="s">
        <v>100</v>
      </c>
      <c r="B256" s="79" t="s">
        <v>84</v>
      </c>
      <c r="C256" s="79" t="s">
        <v>157</v>
      </c>
      <c r="D256" s="84" t="s">
        <v>201</v>
      </c>
      <c r="E256" s="84" t="s">
        <v>613</v>
      </c>
      <c r="F256" s="85">
        <v>12.24</v>
      </c>
    </row>
    <row r="257" spans="1:6" ht="19.5" customHeight="1">
      <c r="A257" s="79" t="s">
        <v>38</v>
      </c>
      <c r="B257" s="79" t="s">
        <v>38</v>
      </c>
      <c r="C257" s="79" t="s">
        <v>38</v>
      </c>
      <c r="D257" s="84" t="s">
        <v>38</v>
      </c>
      <c r="E257" s="84" t="s">
        <v>160</v>
      </c>
      <c r="F257" s="85">
        <v>219.48</v>
      </c>
    </row>
    <row r="258" spans="1:6" ht="19.5" customHeight="1">
      <c r="A258" s="79" t="s">
        <v>100</v>
      </c>
      <c r="B258" s="79" t="s">
        <v>84</v>
      </c>
      <c r="C258" s="79" t="s">
        <v>159</v>
      </c>
      <c r="D258" s="84" t="s">
        <v>201</v>
      </c>
      <c r="E258" s="84" t="s">
        <v>573</v>
      </c>
      <c r="F258" s="85">
        <v>0.7</v>
      </c>
    </row>
    <row r="259" spans="1:6" ht="19.5" customHeight="1">
      <c r="A259" s="79" t="s">
        <v>100</v>
      </c>
      <c r="B259" s="79" t="s">
        <v>84</v>
      </c>
      <c r="C259" s="79" t="s">
        <v>159</v>
      </c>
      <c r="D259" s="84" t="s">
        <v>201</v>
      </c>
      <c r="E259" s="84" t="s">
        <v>630</v>
      </c>
      <c r="F259" s="85">
        <v>29.42</v>
      </c>
    </row>
    <row r="260" spans="1:6" ht="19.5" customHeight="1">
      <c r="A260" s="79" t="s">
        <v>100</v>
      </c>
      <c r="B260" s="79" t="s">
        <v>84</v>
      </c>
      <c r="C260" s="79" t="s">
        <v>159</v>
      </c>
      <c r="D260" s="84" t="s">
        <v>201</v>
      </c>
      <c r="E260" s="84" t="s">
        <v>631</v>
      </c>
      <c r="F260" s="85">
        <v>3</v>
      </c>
    </row>
    <row r="261" spans="1:6" ht="19.5" customHeight="1">
      <c r="A261" s="79" t="s">
        <v>100</v>
      </c>
      <c r="B261" s="79" t="s">
        <v>84</v>
      </c>
      <c r="C261" s="79" t="s">
        <v>159</v>
      </c>
      <c r="D261" s="84" t="s">
        <v>201</v>
      </c>
      <c r="E261" s="84" t="s">
        <v>576</v>
      </c>
      <c r="F261" s="85">
        <v>2.5</v>
      </c>
    </row>
    <row r="262" spans="1:6" ht="19.5" customHeight="1">
      <c r="A262" s="79" t="s">
        <v>100</v>
      </c>
      <c r="B262" s="79" t="s">
        <v>84</v>
      </c>
      <c r="C262" s="79" t="s">
        <v>159</v>
      </c>
      <c r="D262" s="84" t="s">
        <v>201</v>
      </c>
      <c r="E262" s="84" t="s">
        <v>607</v>
      </c>
      <c r="F262" s="85">
        <v>11</v>
      </c>
    </row>
    <row r="263" spans="1:6" ht="19.5" customHeight="1">
      <c r="A263" s="79" t="s">
        <v>100</v>
      </c>
      <c r="B263" s="79" t="s">
        <v>84</v>
      </c>
      <c r="C263" s="79" t="s">
        <v>159</v>
      </c>
      <c r="D263" s="84" t="s">
        <v>201</v>
      </c>
      <c r="E263" s="84" t="s">
        <v>533</v>
      </c>
      <c r="F263" s="85">
        <v>6.4</v>
      </c>
    </row>
    <row r="264" spans="1:6" ht="19.5" customHeight="1">
      <c r="A264" s="79" t="s">
        <v>100</v>
      </c>
      <c r="B264" s="79" t="s">
        <v>84</v>
      </c>
      <c r="C264" s="79" t="s">
        <v>159</v>
      </c>
      <c r="D264" s="84" t="s">
        <v>201</v>
      </c>
      <c r="E264" s="84" t="s">
        <v>632</v>
      </c>
      <c r="F264" s="85">
        <v>25</v>
      </c>
    </row>
    <row r="265" spans="1:6" ht="19.5" customHeight="1">
      <c r="A265" s="79" t="s">
        <v>100</v>
      </c>
      <c r="B265" s="79" t="s">
        <v>84</v>
      </c>
      <c r="C265" s="79" t="s">
        <v>159</v>
      </c>
      <c r="D265" s="84" t="s">
        <v>201</v>
      </c>
      <c r="E265" s="84" t="s">
        <v>608</v>
      </c>
      <c r="F265" s="85">
        <v>67.11</v>
      </c>
    </row>
    <row r="266" spans="1:6" ht="19.5" customHeight="1">
      <c r="A266" s="79" t="s">
        <v>100</v>
      </c>
      <c r="B266" s="79" t="s">
        <v>84</v>
      </c>
      <c r="C266" s="79" t="s">
        <v>159</v>
      </c>
      <c r="D266" s="84" t="s">
        <v>201</v>
      </c>
      <c r="E266" s="84" t="s">
        <v>633</v>
      </c>
      <c r="F266" s="85">
        <v>33.3</v>
      </c>
    </row>
    <row r="267" spans="1:6" ht="19.5" customHeight="1">
      <c r="A267" s="79" t="s">
        <v>100</v>
      </c>
      <c r="B267" s="79" t="s">
        <v>84</v>
      </c>
      <c r="C267" s="79" t="s">
        <v>159</v>
      </c>
      <c r="D267" s="84" t="s">
        <v>201</v>
      </c>
      <c r="E267" s="84" t="s">
        <v>610</v>
      </c>
      <c r="F267" s="85">
        <v>0.51</v>
      </c>
    </row>
    <row r="268" spans="1:6" ht="19.5" customHeight="1">
      <c r="A268" s="79" t="s">
        <v>100</v>
      </c>
      <c r="B268" s="79" t="s">
        <v>84</v>
      </c>
      <c r="C268" s="79" t="s">
        <v>159</v>
      </c>
      <c r="D268" s="84" t="s">
        <v>201</v>
      </c>
      <c r="E268" s="84" t="s">
        <v>634</v>
      </c>
      <c r="F268" s="85">
        <v>37.5</v>
      </c>
    </row>
    <row r="269" spans="1:6" ht="19.5" customHeight="1">
      <c r="A269" s="79" t="s">
        <v>100</v>
      </c>
      <c r="B269" s="79" t="s">
        <v>84</v>
      </c>
      <c r="C269" s="79" t="s">
        <v>159</v>
      </c>
      <c r="D269" s="84" t="s">
        <v>201</v>
      </c>
      <c r="E269" s="84" t="s">
        <v>617</v>
      </c>
      <c r="F269" s="85">
        <v>3.04</v>
      </c>
    </row>
    <row r="270" spans="1:6" ht="19.5" customHeight="1">
      <c r="A270" s="79" t="s">
        <v>38</v>
      </c>
      <c r="B270" s="79" t="s">
        <v>38</v>
      </c>
      <c r="C270" s="79" t="s">
        <v>38</v>
      </c>
      <c r="D270" s="84" t="s">
        <v>38</v>
      </c>
      <c r="E270" s="84" t="s">
        <v>105</v>
      </c>
      <c r="F270" s="85">
        <v>3.8</v>
      </c>
    </row>
    <row r="271" spans="1:6" ht="19.5" customHeight="1">
      <c r="A271" s="79" t="s">
        <v>100</v>
      </c>
      <c r="B271" s="79" t="s">
        <v>84</v>
      </c>
      <c r="C271" s="79" t="s">
        <v>104</v>
      </c>
      <c r="D271" s="84" t="s">
        <v>201</v>
      </c>
      <c r="E271" s="84" t="s">
        <v>618</v>
      </c>
      <c r="F271" s="85">
        <v>1.74</v>
      </c>
    </row>
    <row r="272" spans="1:6" ht="19.5" customHeight="1">
      <c r="A272" s="79" t="s">
        <v>100</v>
      </c>
      <c r="B272" s="79" t="s">
        <v>84</v>
      </c>
      <c r="C272" s="79" t="s">
        <v>104</v>
      </c>
      <c r="D272" s="84" t="s">
        <v>201</v>
      </c>
      <c r="E272" s="84" t="s">
        <v>533</v>
      </c>
      <c r="F272" s="85">
        <v>2.06</v>
      </c>
    </row>
    <row r="273" spans="1:6" ht="19.5" customHeight="1">
      <c r="A273" s="79" t="s">
        <v>38</v>
      </c>
      <c r="B273" s="79" t="s">
        <v>38</v>
      </c>
      <c r="C273" s="79" t="s">
        <v>38</v>
      </c>
      <c r="D273" s="84" t="s">
        <v>38</v>
      </c>
      <c r="E273" s="84" t="s">
        <v>202</v>
      </c>
      <c r="F273" s="85">
        <v>92.45</v>
      </c>
    </row>
    <row r="274" spans="1:6" ht="19.5" customHeight="1">
      <c r="A274" s="79" t="s">
        <v>38</v>
      </c>
      <c r="B274" s="79" t="s">
        <v>38</v>
      </c>
      <c r="C274" s="79" t="s">
        <v>38</v>
      </c>
      <c r="D274" s="84" t="s">
        <v>38</v>
      </c>
      <c r="E274" s="84" t="s">
        <v>158</v>
      </c>
      <c r="F274" s="85">
        <v>0.38</v>
      </c>
    </row>
    <row r="275" spans="1:6" ht="19.5" customHeight="1">
      <c r="A275" s="79" t="s">
        <v>100</v>
      </c>
      <c r="B275" s="79" t="s">
        <v>84</v>
      </c>
      <c r="C275" s="79" t="s">
        <v>157</v>
      </c>
      <c r="D275" s="84" t="s">
        <v>203</v>
      </c>
      <c r="E275" s="84" t="s">
        <v>635</v>
      </c>
      <c r="F275" s="85">
        <v>0.38</v>
      </c>
    </row>
    <row r="276" spans="1:6" ht="19.5" customHeight="1">
      <c r="A276" s="79" t="s">
        <v>38</v>
      </c>
      <c r="B276" s="79" t="s">
        <v>38</v>
      </c>
      <c r="C276" s="79" t="s">
        <v>38</v>
      </c>
      <c r="D276" s="84" t="s">
        <v>38</v>
      </c>
      <c r="E276" s="84" t="s">
        <v>160</v>
      </c>
      <c r="F276" s="85">
        <v>89.31</v>
      </c>
    </row>
    <row r="277" spans="1:6" ht="19.5" customHeight="1">
      <c r="A277" s="79" t="s">
        <v>100</v>
      </c>
      <c r="B277" s="79" t="s">
        <v>84</v>
      </c>
      <c r="C277" s="79" t="s">
        <v>159</v>
      </c>
      <c r="D277" s="84" t="s">
        <v>203</v>
      </c>
      <c r="E277" s="84" t="s">
        <v>575</v>
      </c>
      <c r="F277" s="85">
        <v>1.76</v>
      </c>
    </row>
    <row r="278" spans="1:6" ht="19.5" customHeight="1">
      <c r="A278" s="79" t="s">
        <v>100</v>
      </c>
      <c r="B278" s="79" t="s">
        <v>84</v>
      </c>
      <c r="C278" s="79" t="s">
        <v>159</v>
      </c>
      <c r="D278" s="84" t="s">
        <v>203</v>
      </c>
      <c r="E278" s="84" t="s">
        <v>620</v>
      </c>
      <c r="F278" s="85">
        <v>83.07</v>
      </c>
    </row>
    <row r="279" spans="1:6" ht="19.5" customHeight="1">
      <c r="A279" s="79" t="s">
        <v>100</v>
      </c>
      <c r="B279" s="79" t="s">
        <v>84</v>
      </c>
      <c r="C279" s="79" t="s">
        <v>159</v>
      </c>
      <c r="D279" s="84" t="s">
        <v>203</v>
      </c>
      <c r="E279" s="84" t="s">
        <v>636</v>
      </c>
      <c r="F279" s="85">
        <v>4.48</v>
      </c>
    </row>
    <row r="280" spans="1:6" ht="19.5" customHeight="1">
      <c r="A280" s="79" t="s">
        <v>38</v>
      </c>
      <c r="B280" s="79" t="s">
        <v>38</v>
      </c>
      <c r="C280" s="79" t="s">
        <v>38</v>
      </c>
      <c r="D280" s="84" t="s">
        <v>38</v>
      </c>
      <c r="E280" s="84" t="s">
        <v>105</v>
      </c>
      <c r="F280" s="85">
        <v>2.76</v>
      </c>
    </row>
    <row r="281" spans="1:6" ht="19.5" customHeight="1">
      <c r="A281" s="79" t="s">
        <v>100</v>
      </c>
      <c r="B281" s="79" t="s">
        <v>84</v>
      </c>
      <c r="C281" s="79" t="s">
        <v>104</v>
      </c>
      <c r="D281" s="84" t="s">
        <v>203</v>
      </c>
      <c r="E281" s="84" t="s">
        <v>618</v>
      </c>
      <c r="F281" s="85">
        <v>2.76</v>
      </c>
    </row>
    <row r="282" spans="1:6" ht="19.5" customHeight="1">
      <c r="A282" s="79" t="s">
        <v>38</v>
      </c>
      <c r="B282" s="79" t="s">
        <v>38</v>
      </c>
      <c r="C282" s="79" t="s">
        <v>38</v>
      </c>
      <c r="D282" s="84" t="s">
        <v>38</v>
      </c>
      <c r="E282" s="84" t="s">
        <v>204</v>
      </c>
      <c r="F282" s="85">
        <v>134.23</v>
      </c>
    </row>
    <row r="283" spans="1:6" ht="19.5" customHeight="1">
      <c r="A283" s="79" t="s">
        <v>38</v>
      </c>
      <c r="B283" s="79" t="s">
        <v>38</v>
      </c>
      <c r="C283" s="79" t="s">
        <v>38</v>
      </c>
      <c r="D283" s="84" t="s">
        <v>38</v>
      </c>
      <c r="E283" s="84" t="s">
        <v>158</v>
      </c>
      <c r="F283" s="85">
        <v>0.1</v>
      </c>
    </row>
    <row r="284" spans="1:6" ht="19.5" customHeight="1">
      <c r="A284" s="79" t="s">
        <v>100</v>
      </c>
      <c r="B284" s="79" t="s">
        <v>84</v>
      </c>
      <c r="C284" s="79" t="s">
        <v>157</v>
      </c>
      <c r="D284" s="84" t="s">
        <v>205</v>
      </c>
      <c r="E284" s="84" t="s">
        <v>637</v>
      </c>
      <c r="F284" s="85">
        <v>0.1</v>
      </c>
    </row>
    <row r="285" spans="1:6" ht="19.5" customHeight="1">
      <c r="A285" s="79" t="s">
        <v>38</v>
      </c>
      <c r="B285" s="79" t="s">
        <v>38</v>
      </c>
      <c r="C285" s="79" t="s">
        <v>38</v>
      </c>
      <c r="D285" s="84" t="s">
        <v>38</v>
      </c>
      <c r="E285" s="84" t="s">
        <v>160</v>
      </c>
      <c r="F285" s="85">
        <v>133.03</v>
      </c>
    </row>
    <row r="286" spans="1:6" ht="19.5" customHeight="1">
      <c r="A286" s="79" t="s">
        <v>100</v>
      </c>
      <c r="B286" s="79" t="s">
        <v>84</v>
      </c>
      <c r="C286" s="79" t="s">
        <v>159</v>
      </c>
      <c r="D286" s="84" t="s">
        <v>205</v>
      </c>
      <c r="E286" s="84" t="s">
        <v>573</v>
      </c>
      <c r="F286" s="85">
        <v>0.05</v>
      </c>
    </row>
    <row r="287" spans="1:6" ht="19.5" customHeight="1">
      <c r="A287" s="79" t="s">
        <v>100</v>
      </c>
      <c r="B287" s="79" t="s">
        <v>84</v>
      </c>
      <c r="C287" s="79" t="s">
        <v>159</v>
      </c>
      <c r="D287" s="84" t="s">
        <v>205</v>
      </c>
      <c r="E287" s="84" t="s">
        <v>638</v>
      </c>
      <c r="F287" s="85">
        <v>0.08</v>
      </c>
    </row>
    <row r="288" spans="1:6" ht="19.5" customHeight="1">
      <c r="A288" s="79" t="s">
        <v>100</v>
      </c>
      <c r="B288" s="79" t="s">
        <v>84</v>
      </c>
      <c r="C288" s="79" t="s">
        <v>159</v>
      </c>
      <c r="D288" s="84" t="s">
        <v>205</v>
      </c>
      <c r="E288" s="84" t="s">
        <v>576</v>
      </c>
      <c r="F288" s="85">
        <v>0.05</v>
      </c>
    </row>
    <row r="289" spans="1:6" ht="19.5" customHeight="1">
      <c r="A289" s="79" t="s">
        <v>100</v>
      </c>
      <c r="B289" s="79" t="s">
        <v>84</v>
      </c>
      <c r="C289" s="79" t="s">
        <v>159</v>
      </c>
      <c r="D289" s="84" t="s">
        <v>205</v>
      </c>
      <c r="E289" s="84" t="s">
        <v>620</v>
      </c>
      <c r="F289" s="85">
        <v>131.46</v>
      </c>
    </row>
    <row r="290" spans="1:6" ht="19.5" customHeight="1">
      <c r="A290" s="79" t="s">
        <v>100</v>
      </c>
      <c r="B290" s="79" t="s">
        <v>84</v>
      </c>
      <c r="C290" s="79" t="s">
        <v>159</v>
      </c>
      <c r="D290" s="84" t="s">
        <v>205</v>
      </c>
      <c r="E290" s="84" t="s">
        <v>610</v>
      </c>
      <c r="F290" s="85">
        <v>0.42</v>
      </c>
    </row>
    <row r="291" spans="1:6" ht="19.5" customHeight="1">
      <c r="A291" s="79" t="s">
        <v>100</v>
      </c>
      <c r="B291" s="79" t="s">
        <v>84</v>
      </c>
      <c r="C291" s="79" t="s">
        <v>159</v>
      </c>
      <c r="D291" s="84" t="s">
        <v>205</v>
      </c>
      <c r="E291" s="84" t="s">
        <v>639</v>
      </c>
      <c r="F291" s="85">
        <v>0.97</v>
      </c>
    </row>
    <row r="292" spans="1:6" ht="19.5" customHeight="1">
      <c r="A292" s="79" t="s">
        <v>38</v>
      </c>
      <c r="B292" s="79" t="s">
        <v>38</v>
      </c>
      <c r="C292" s="79" t="s">
        <v>38</v>
      </c>
      <c r="D292" s="84" t="s">
        <v>38</v>
      </c>
      <c r="E292" s="84" t="s">
        <v>105</v>
      </c>
      <c r="F292" s="85">
        <v>1.1</v>
      </c>
    </row>
    <row r="293" spans="1:6" ht="19.5" customHeight="1">
      <c r="A293" s="79" t="s">
        <v>100</v>
      </c>
      <c r="B293" s="79" t="s">
        <v>84</v>
      </c>
      <c r="C293" s="79" t="s">
        <v>104</v>
      </c>
      <c r="D293" s="84" t="s">
        <v>205</v>
      </c>
      <c r="E293" s="84" t="s">
        <v>618</v>
      </c>
      <c r="F293" s="85">
        <v>1.1</v>
      </c>
    </row>
    <row r="294" spans="1:6" ht="19.5" customHeight="1">
      <c r="A294" s="79" t="s">
        <v>38</v>
      </c>
      <c r="B294" s="79" t="s">
        <v>38</v>
      </c>
      <c r="C294" s="79" t="s">
        <v>38</v>
      </c>
      <c r="D294" s="84" t="s">
        <v>38</v>
      </c>
      <c r="E294" s="84" t="s">
        <v>206</v>
      </c>
      <c r="F294" s="85">
        <v>107.82</v>
      </c>
    </row>
    <row r="295" spans="1:6" ht="19.5" customHeight="1">
      <c r="A295" s="79" t="s">
        <v>38</v>
      </c>
      <c r="B295" s="79" t="s">
        <v>38</v>
      </c>
      <c r="C295" s="79" t="s">
        <v>38</v>
      </c>
      <c r="D295" s="84" t="s">
        <v>38</v>
      </c>
      <c r="E295" s="84" t="s">
        <v>158</v>
      </c>
      <c r="F295" s="85">
        <v>1</v>
      </c>
    </row>
    <row r="296" spans="1:6" ht="19.5" customHeight="1">
      <c r="A296" s="79" t="s">
        <v>100</v>
      </c>
      <c r="B296" s="79" t="s">
        <v>84</v>
      </c>
      <c r="C296" s="79" t="s">
        <v>157</v>
      </c>
      <c r="D296" s="84" t="s">
        <v>207</v>
      </c>
      <c r="E296" s="84" t="s">
        <v>637</v>
      </c>
      <c r="F296" s="85">
        <v>1</v>
      </c>
    </row>
    <row r="297" spans="1:6" ht="19.5" customHeight="1">
      <c r="A297" s="79" t="s">
        <v>38</v>
      </c>
      <c r="B297" s="79" t="s">
        <v>38</v>
      </c>
      <c r="C297" s="79" t="s">
        <v>38</v>
      </c>
      <c r="D297" s="84" t="s">
        <v>38</v>
      </c>
      <c r="E297" s="84" t="s">
        <v>160</v>
      </c>
      <c r="F297" s="85">
        <v>73.42</v>
      </c>
    </row>
    <row r="298" spans="1:6" ht="19.5" customHeight="1">
      <c r="A298" s="79" t="s">
        <v>100</v>
      </c>
      <c r="B298" s="79" t="s">
        <v>84</v>
      </c>
      <c r="C298" s="79" t="s">
        <v>159</v>
      </c>
      <c r="D298" s="84" t="s">
        <v>207</v>
      </c>
      <c r="E298" s="84" t="s">
        <v>640</v>
      </c>
      <c r="F298" s="85">
        <v>1.1</v>
      </c>
    </row>
    <row r="299" spans="1:6" ht="19.5" customHeight="1">
      <c r="A299" s="79" t="s">
        <v>100</v>
      </c>
      <c r="B299" s="79" t="s">
        <v>84</v>
      </c>
      <c r="C299" s="79" t="s">
        <v>159</v>
      </c>
      <c r="D299" s="84" t="s">
        <v>207</v>
      </c>
      <c r="E299" s="84" t="s">
        <v>575</v>
      </c>
      <c r="F299" s="85">
        <v>3.97</v>
      </c>
    </row>
    <row r="300" spans="1:6" ht="19.5" customHeight="1">
      <c r="A300" s="79" t="s">
        <v>100</v>
      </c>
      <c r="B300" s="79" t="s">
        <v>84</v>
      </c>
      <c r="C300" s="79" t="s">
        <v>159</v>
      </c>
      <c r="D300" s="84" t="s">
        <v>207</v>
      </c>
      <c r="E300" s="84" t="s">
        <v>576</v>
      </c>
      <c r="F300" s="85">
        <v>1.5</v>
      </c>
    </row>
    <row r="301" spans="1:6" ht="19.5" customHeight="1">
      <c r="A301" s="79" t="s">
        <v>100</v>
      </c>
      <c r="B301" s="79" t="s">
        <v>84</v>
      </c>
      <c r="C301" s="79" t="s">
        <v>159</v>
      </c>
      <c r="D301" s="84" t="s">
        <v>207</v>
      </c>
      <c r="E301" s="84" t="s">
        <v>607</v>
      </c>
      <c r="F301" s="85">
        <v>1.3</v>
      </c>
    </row>
    <row r="302" spans="1:6" ht="19.5" customHeight="1">
      <c r="A302" s="79" t="s">
        <v>100</v>
      </c>
      <c r="B302" s="79" t="s">
        <v>84</v>
      </c>
      <c r="C302" s="79" t="s">
        <v>159</v>
      </c>
      <c r="D302" s="84" t="s">
        <v>207</v>
      </c>
      <c r="E302" s="84" t="s">
        <v>533</v>
      </c>
      <c r="F302" s="85">
        <v>1.6</v>
      </c>
    </row>
    <row r="303" spans="1:6" ht="19.5" customHeight="1">
      <c r="A303" s="79" t="s">
        <v>100</v>
      </c>
      <c r="B303" s="79" t="s">
        <v>84</v>
      </c>
      <c r="C303" s="79" t="s">
        <v>159</v>
      </c>
      <c r="D303" s="84" t="s">
        <v>207</v>
      </c>
      <c r="E303" s="84" t="s">
        <v>620</v>
      </c>
      <c r="F303" s="85">
        <v>63.95</v>
      </c>
    </row>
    <row r="304" spans="1:6" ht="19.5" customHeight="1">
      <c r="A304" s="79" t="s">
        <v>38</v>
      </c>
      <c r="B304" s="79" t="s">
        <v>38</v>
      </c>
      <c r="C304" s="79" t="s">
        <v>38</v>
      </c>
      <c r="D304" s="84" t="s">
        <v>38</v>
      </c>
      <c r="E304" s="84" t="s">
        <v>105</v>
      </c>
      <c r="F304" s="85">
        <v>33.4</v>
      </c>
    </row>
    <row r="305" spans="1:6" ht="19.5" customHeight="1">
      <c r="A305" s="79" t="s">
        <v>100</v>
      </c>
      <c r="B305" s="79" t="s">
        <v>84</v>
      </c>
      <c r="C305" s="79" t="s">
        <v>104</v>
      </c>
      <c r="D305" s="84" t="s">
        <v>207</v>
      </c>
      <c r="E305" s="84" t="s">
        <v>641</v>
      </c>
      <c r="F305" s="85">
        <v>3.4</v>
      </c>
    </row>
    <row r="306" spans="1:6" ht="19.5" customHeight="1">
      <c r="A306" s="79" t="s">
        <v>100</v>
      </c>
      <c r="B306" s="79" t="s">
        <v>84</v>
      </c>
      <c r="C306" s="79" t="s">
        <v>104</v>
      </c>
      <c r="D306" s="84" t="s">
        <v>207</v>
      </c>
      <c r="E306" s="84" t="s">
        <v>642</v>
      </c>
      <c r="F306" s="85">
        <v>30</v>
      </c>
    </row>
    <row r="307" spans="1:6" ht="19.5" customHeight="1">
      <c r="A307" s="79" t="s">
        <v>38</v>
      </c>
      <c r="B307" s="79" t="s">
        <v>38</v>
      </c>
      <c r="C307" s="79" t="s">
        <v>38</v>
      </c>
      <c r="D307" s="84" t="s">
        <v>38</v>
      </c>
      <c r="E307" s="84" t="s">
        <v>208</v>
      </c>
      <c r="F307" s="85">
        <v>96.04</v>
      </c>
    </row>
    <row r="308" spans="1:6" ht="19.5" customHeight="1">
      <c r="A308" s="79" t="s">
        <v>38</v>
      </c>
      <c r="B308" s="79" t="s">
        <v>38</v>
      </c>
      <c r="C308" s="79" t="s">
        <v>38</v>
      </c>
      <c r="D308" s="84" t="s">
        <v>38</v>
      </c>
      <c r="E308" s="84" t="s">
        <v>160</v>
      </c>
      <c r="F308" s="85">
        <v>93.04</v>
      </c>
    </row>
    <row r="309" spans="1:6" ht="19.5" customHeight="1">
      <c r="A309" s="79" t="s">
        <v>100</v>
      </c>
      <c r="B309" s="79" t="s">
        <v>84</v>
      </c>
      <c r="C309" s="79" t="s">
        <v>159</v>
      </c>
      <c r="D309" s="84" t="s">
        <v>209</v>
      </c>
      <c r="E309" s="84" t="s">
        <v>573</v>
      </c>
      <c r="F309" s="85">
        <v>0.2</v>
      </c>
    </row>
    <row r="310" spans="1:6" ht="19.5" customHeight="1">
      <c r="A310" s="79" t="s">
        <v>100</v>
      </c>
      <c r="B310" s="79" t="s">
        <v>84</v>
      </c>
      <c r="C310" s="79" t="s">
        <v>159</v>
      </c>
      <c r="D310" s="84" t="s">
        <v>209</v>
      </c>
      <c r="E310" s="84" t="s">
        <v>575</v>
      </c>
      <c r="F310" s="85">
        <v>1</v>
      </c>
    </row>
    <row r="311" spans="1:6" ht="19.5" customHeight="1">
      <c r="A311" s="79" t="s">
        <v>100</v>
      </c>
      <c r="B311" s="79" t="s">
        <v>84</v>
      </c>
      <c r="C311" s="79" t="s">
        <v>159</v>
      </c>
      <c r="D311" s="84" t="s">
        <v>209</v>
      </c>
      <c r="E311" s="84" t="s">
        <v>576</v>
      </c>
      <c r="F311" s="85">
        <v>0.3</v>
      </c>
    </row>
    <row r="312" spans="1:6" ht="19.5" customHeight="1">
      <c r="A312" s="79" t="s">
        <v>100</v>
      </c>
      <c r="B312" s="79" t="s">
        <v>84</v>
      </c>
      <c r="C312" s="79" t="s">
        <v>159</v>
      </c>
      <c r="D312" s="84" t="s">
        <v>209</v>
      </c>
      <c r="E312" s="84" t="s">
        <v>620</v>
      </c>
      <c r="F312" s="85">
        <v>84.4</v>
      </c>
    </row>
    <row r="313" spans="1:6" ht="19.5" customHeight="1">
      <c r="A313" s="79" t="s">
        <v>100</v>
      </c>
      <c r="B313" s="79" t="s">
        <v>84</v>
      </c>
      <c r="C313" s="79" t="s">
        <v>159</v>
      </c>
      <c r="D313" s="84" t="s">
        <v>209</v>
      </c>
      <c r="E313" s="84" t="s">
        <v>579</v>
      </c>
      <c r="F313" s="85">
        <v>0.96</v>
      </c>
    </row>
    <row r="314" spans="1:6" ht="19.5" customHeight="1">
      <c r="A314" s="79" t="s">
        <v>100</v>
      </c>
      <c r="B314" s="79" t="s">
        <v>84</v>
      </c>
      <c r="C314" s="79" t="s">
        <v>159</v>
      </c>
      <c r="D314" s="84" t="s">
        <v>209</v>
      </c>
      <c r="E314" s="84" t="s">
        <v>617</v>
      </c>
      <c r="F314" s="85">
        <v>6.18</v>
      </c>
    </row>
    <row r="315" spans="1:6" ht="19.5" customHeight="1">
      <c r="A315" s="79" t="s">
        <v>38</v>
      </c>
      <c r="B315" s="79" t="s">
        <v>38</v>
      </c>
      <c r="C315" s="79" t="s">
        <v>38</v>
      </c>
      <c r="D315" s="84" t="s">
        <v>38</v>
      </c>
      <c r="E315" s="84" t="s">
        <v>105</v>
      </c>
      <c r="F315" s="85">
        <v>3</v>
      </c>
    </row>
    <row r="316" spans="1:6" ht="19.5" customHeight="1">
      <c r="A316" s="79" t="s">
        <v>100</v>
      </c>
      <c r="B316" s="79" t="s">
        <v>84</v>
      </c>
      <c r="C316" s="79" t="s">
        <v>104</v>
      </c>
      <c r="D316" s="84" t="s">
        <v>209</v>
      </c>
      <c r="E316" s="84" t="s">
        <v>553</v>
      </c>
      <c r="F316" s="85">
        <v>3</v>
      </c>
    </row>
    <row r="317" spans="1:6" ht="19.5" customHeight="1">
      <c r="A317" s="79" t="s">
        <v>38</v>
      </c>
      <c r="B317" s="79" t="s">
        <v>38</v>
      </c>
      <c r="C317" s="79" t="s">
        <v>38</v>
      </c>
      <c r="D317" s="84" t="s">
        <v>38</v>
      </c>
      <c r="E317" s="84" t="s">
        <v>210</v>
      </c>
      <c r="F317" s="85">
        <v>94.74</v>
      </c>
    </row>
    <row r="318" spans="1:6" ht="19.5" customHeight="1">
      <c r="A318" s="79" t="s">
        <v>38</v>
      </c>
      <c r="B318" s="79" t="s">
        <v>38</v>
      </c>
      <c r="C318" s="79" t="s">
        <v>38</v>
      </c>
      <c r="D318" s="84" t="s">
        <v>38</v>
      </c>
      <c r="E318" s="84" t="s">
        <v>158</v>
      </c>
      <c r="F318" s="85">
        <v>1</v>
      </c>
    </row>
    <row r="319" spans="1:6" ht="19.5" customHeight="1">
      <c r="A319" s="79" t="s">
        <v>100</v>
      </c>
      <c r="B319" s="79" t="s">
        <v>84</v>
      </c>
      <c r="C319" s="79" t="s">
        <v>157</v>
      </c>
      <c r="D319" s="84" t="s">
        <v>211</v>
      </c>
      <c r="E319" s="84" t="s">
        <v>637</v>
      </c>
      <c r="F319" s="85">
        <v>1</v>
      </c>
    </row>
    <row r="320" spans="1:6" ht="19.5" customHeight="1">
      <c r="A320" s="79" t="s">
        <v>38</v>
      </c>
      <c r="B320" s="79" t="s">
        <v>38</v>
      </c>
      <c r="C320" s="79" t="s">
        <v>38</v>
      </c>
      <c r="D320" s="84" t="s">
        <v>38</v>
      </c>
      <c r="E320" s="84" t="s">
        <v>160</v>
      </c>
      <c r="F320" s="85">
        <v>72.19</v>
      </c>
    </row>
    <row r="321" spans="1:6" ht="19.5" customHeight="1">
      <c r="A321" s="79" t="s">
        <v>100</v>
      </c>
      <c r="B321" s="79" t="s">
        <v>84</v>
      </c>
      <c r="C321" s="79" t="s">
        <v>159</v>
      </c>
      <c r="D321" s="84" t="s">
        <v>211</v>
      </c>
      <c r="E321" s="84" t="s">
        <v>573</v>
      </c>
      <c r="F321" s="85">
        <v>1.4</v>
      </c>
    </row>
    <row r="322" spans="1:6" ht="19.5" customHeight="1">
      <c r="A322" s="79" t="s">
        <v>100</v>
      </c>
      <c r="B322" s="79" t="s">
        <v>84</v>
      </c>
      <c r="C322" s="79" t="s">
        <v>159</v>
      </c>
      <c r="D322" s="84" t="s">
        <v>211</v>
      </c>
      <c r="E322" s="84" t="s">
        <v>575</v>
      </c>
      <c r="F322" s="85">
        <v>3.97</v>
      </c>
    </row>
    <row r="323" spans="1:6" ht="19.5" customHeight="1">
      <c r="A323" s="79" t="s">
        <v>100</v>
      </c>
      <c r="B323" s="79" t="s">
        <v>84</v>
      </c>
      <c r="C323" s="79" t="s">
        <v>159</v>
      </c>
      <c r="D323" s="84" t="s">
        <v>211</v>
      </c>
      <c r="E323" s="84" t="s">
        <v>576</v>
      </c>
      <c r="F323" s="85">
        <v>1.5</v>
      </c>
    </row>
    <row r="324" spans="1:6" ht="19.5" customHeight="1">
      <c r="A324" s="79" t="s">
        <v>100</v>
      </c>
      <c r="B324" s="79" t="s">
        <v>84</v>
      </c>
      <c r="C324" s="79" t="s">
        <v>159</v>
      </c>
      <c r="D324" s="84" t="s">
        <v>211</v>
      </c>
      <c r="E324" s="84" t="s">
        <v>607</v>
      </c>
      <c r="F324" s="85">
        <v>1</v>
      </c>
    </row>
    <row r="325" spans="1:6" ht="19.5" customHeight="1">
      <c r="A325" s="79" t="s">
        <v>100</v>
      </c>
      <c r="B325" s="79" t="s">
        <v>84</v>
      </c>
      <c r="C325" s="79" t="s">
        <v>159</v>
      </c>
      <c r="D325" s="84" t="s">
        <v>211</v>
      </c>
      <c r="E325" s="84" t="s">
        <v>608</v>
      </c>
      <c r="F325" s="85">
        <v>64.32</v>
      </c>
    </row>
    <row r="326" spans="1:6" ht="19.5" customHeight="1">
      <c r="A326" s="79" t="s">
        <v>38</v>
      </c>
      <c r="B326" s="79" t="s">
        <v>38</v>
      </c>
      <c r="C326" s="79" t="s">
        <v>38</v>
      </c>
      <c r="D326" s="84" t="s">
        <v>38</v>
      </c>
      <c r="E326" s="84" t="s">
        <v>105</v>
      </c>
      <c r="F326" s="85">
        <v>1.55</v>
      </c>
    </row>
    <row r="327" spans="1:6" ht="19.5" customHeight="1">
      <c r="A327" s="79" t="s">
        <v>100</v>
      </c>
      <c r="B327" s="79" t="s">
        <v>84</v>
      </c>
      <c r="C327" s="79" t="s">
        <v>104</v>
      </c>
      <c r="D327" s="84" t="s">
        <v>211</v>
      </c>
      <c r="E327" s="84" t="s">
        <v>553</v>
      </c>
      <c r="F327" s="85">
        <v>1.55</v>
      </c>
    </row>
    <row r="328" spans="1:6" ht="19.5" customHeight="1">
      <c r="A328" s="79" t="s">
        <v>38</v>
      </c>
      <c r="B328" s="79" t="s">
        <v>38</v>
      </c>
      <c r="C328" s="79" t="s">
        <v>38</v>
      </c>
      <c r="D328" s="84" t="s">
        <v>38</v>
      </c>
      <c r="E328" s="84" t="s">
        <v>127</v>
      </c>
      <c r="F328" s="85">
        <v>20</v>
      </c>
    </row>
    <row r="329" spans="1:6" ht="19.5" customHeight="1">
      <c r="A329" s="79" t="s">
        <v>100</v>
      </c>
      <c r="B329" s="79" t="s">
        <v>84</v>
      </c>
      <c r="C329" s="79" t="s">
        <v>85</v>
      </c>
      <c r="D329" s="84" t="s">
        <v>211</v>
      </c>
      <c r="E329" s="84" t="s">
        <v>643</v>
      </c>
      <c r="F329" s="85">
        <v>20</v>
      </c>
    </row>
    <row r="330" spans="1:6" ht="19.5" customHeight="1">
      <c r="A330" s="79" t="s">
        <v>38</v>
      </c>
      <c r="B330" s="79" t="s">
        <v>38</v>
      </c>
      <c r="C330" s="79" t="s">
        <v>38</v>
      </c>
      <c r="D330" s="84" t="s">
        <v>38</v>
      </c>
      <c r="E330" s="84" t="s">
        <v>212</v>
      </c>
      <c r="F330" s="85">
        <v>212.2</v>
      </c>
    </row>
    <row r="331" spans="1:6" ht="19.5" customHeight="1">
      <c r="A331" s="79" t="s">
        <v>38</v>
      </c>
      <c r="B331" s="79" t="s">
        <v>38</v>
      </c>
      <c r="C331" s="79" t="s">
        <v>38</v>
      </c>
      <c r="D331" s="84" t="s">
        <v>38</v>
      </c>
      <c r="E331" s="84" t="s">
        <v>158</v>
      </c>
      <c r="F331" s="85">
        <v>0.1</v>
      </c>
    </row>
    <row r="332" spans="1:6" ht="19.5" customHeight="1">
      <c r="A332" s="79" t="s">
        <v>100</v>
      </c>
      <c r="B332" s="79" t="s">
        <v>84</v>
      </c>
      <c r="C332" s="79" t="s">
        <v>157</v>
      </c>
      <c r="D332" s="84" t="s">
        <v>213</v>
      </c>
      <c r="E332" s="84" t="s">
        <v>572</v>
      </c>
      <c r="F332" s="85">
        <v>0.1</v>
      </c>
    </row>
    <row r="333" spans="1:6" ht="19.5" customHeight="1">
      <c r="A333" s="79" t="s">
        <v>38</v>
      </c>
      <c r="B333" s="79" t="s">
        <v>38</v>
      </c>
      <c r="C333" s="79" t="s">
        <v>38</v>
      </c>
      <c r="D333" s="84" t="s">
        <v>38</v>
      </c>
      <c r="E333" s="84" t="s">
        <v>160</v>
      </c>
      <c r="F333" s="85">
        <v>210.39</v>
      </c>
    </row>
    <row r="334" spans="1:6" ht="19.5" customHeight="1">
      <c r="A334" s="79" t="s">
        <v>100</v>
      </c>
      <c r="B334" s="79" t="s">
        <v>84</v>
      </c>
      <c r="C334" s="79" t="s">
        <v>159</v>
      </c>
      <c r="D334" s="84" t="s">
        <v>213</v>
      </c>
      <c r="E334" s="84" t="s">
        <v>573</v>
      </c>
      <c r="F334" s="85">
        <v>1.4</v>
      </c>
    </row>
    <row r="335" spans="1:6" ht="19.5" customHeight="1">
      <c r="A335" s="79" t="s">
        <v>100</v>
      </c>
      <c r="B335" s="79" t="s">
        <v>84</v>
      </c>
      <c r="C335" s="79" t="s">
        <v>159</v>
      </c>
      <c r="D335" s="84" t="s">
        <v>213</v>
      </c>
      <c r="E335" s="84" t="s">
        <v>575</v>
      </c>
      <c r="F335" s="85">
        <v>1.42</v>
      </c>
    </row>
    <row r="336" spans="1:6" ht="19.5" customHeight="1">
      <c r="A336" s="79" t="s">
        <v>100</v>
      </c>
      <c r="B336" s="79" t="s">
        <v>84</v>
      </c>
      <c r="C336" s="79" t="s">
        <v>159</v>
      </c>
      <c r="D336" s="84" t="s">
        <v>213</v>
      </c>
      <c r="E336" s="84" t="s">
        <v>576</v>
      </c>
      <c r="F336" s="85">
        <v>0.3</v>
      </c>
    </row>
    <row r="337" spans="1:6" ht="19.5" customHeight="1">
      <c r="A337" s="79" t="s">
        <v>100</v>
      </c>
      <c r="B337" s="79" t="s">
        <v>84</v>
      </c>
      <c r="C337" s="79" t="s">
        <v>159</v>
      </c>
      <c r="D337" s="84" t="s">
        <v>213</v>
      </c>
      <c r="E337" s="84" t="s">
        <v>607</v>
      </c>
      <c r="F337" s="85">
        <v>0.19</v>
      </c>
    </row>
    <row r="338" spans="1:6" ht="19.5" customHeight="1">
      <c r="A338" s="79" t="s">
        <v>100</v>
      </c>
      <c r="B338" s="79" t="s">
        <v>84</v>
      </c>
      <c r="C338" s="79" t="s">
        <v>159</v>
      </c>
      <c r="D338" s="84" t="s">
        <v>213</v>
      </c>
      <c r="E338" s="84" t="s">
        <v>644</v>
      </c>
      <c r="F338" s="85">
        <v>30</v>
      </c>
    </row>
    <row r="339" spans="1:6" ht="19.5" customHeight="1">
      <c r="A339" s="79" t="s">
        <v>100</v>
      </c>
      <c r="B339" s="79" t="s">
        <v>84</v>
      </c>
      <c r="C339" s="79" t="s">
        <v>159</v>
      </c>
      <c r="D339" s="84" t="s">
        <v>213</v>
      </c>
      <c r="E339" s="84" t="s">
        <v>620</v>
      </c>
      <c r="F339" s="85">
        <v>115.61</v>
      </c>
    </row>
    <row r="340" spans="1:6" ht="19.5" customHeight="1">
      <c r="A340" s="79" t="s">
        <v>100</v>
      </c>
      <c r="B340" s="79" t="s">
        <v>84</v>
      </c>
      <c r="C340" s="79" t="s">
        <v>159</v>
      </c>
      <c r="D340" s="84" t="s">
        <v>213</v>
      </c>
      <c r="E340" s="84" t="s">
        <v>610</v>
      </c>
      <c r="F340" s="85">
        <v>1.47</v>
      </c>
    </row>
    <row r="341" spans="1:6" ht="19.5" customHeight="1">
      <c r="A341" s="79" t="s">
        <v>100</v>
      </c>
      <c r="B341" s="79" t="s">
        <v>84</v>
      </c>
      <c r="C341" s="79" t="s">
        <v>159</v>
      </c>
      <c r="D341" s="84" t="s">
        <v>213</v>
      </c>
      <c r="E341" s="84" t="s">
        <v>645</v>
      </c>
      <c r="F341" s="85">
        <v>40</v>
      </c>
    </row>
    <row r="342" spans="1:6" ht="19.5" customHeight="1">
      <c r="A342" s="79" t="s">
        <v>100</v>
      </c>
      <c r="B342" s="79" t="s">
        <v>84</v>
      </c>
      <c r="C342" s="79" t="s">
        <v>159</v>
      </c>
      <c r="D342" s="84" t="s">
        <v>213</v>
      </c>
      <c r="E342" s="84" t="s">
        <v>646</v>
      </c>
      <c r="F342" s="85">
        <v>20</v>
      </c>
    </row>
    <row r="343" spans="1:6" ht="19.5" customHeight="1">
      <c r="A343" s="79" t="s">
        <v>38</v>
      </c>
      <c r="B343" s="79" t="s">
        <v>38</v>
      </c>
      <c r="C343" s="79" t="s">
        <v>38</v>
      </c>
      <c r="D343" s="84" t="s">
        <v>38</v>
      </c>
      <c r="E343" s="84" t="s">
        <v>105</v>
      </c>
      <c r="F343" s="85">
        <v>1.71</v>
      </c>
    </row>
    <row r="344" spans="1:6" ht="19.5" customHeight="1">
      <c r="A344" s="79" t="s">
        <v>100</v>
      </c>
      <c r="B344" s="79" t="s">
        <v>84</v>
      </c>
      <c r="C344" s="79" t="s">
        <v>104</v>
      </c>
      <c r="D344" s="84" t="s">
        <v>213</v>
      </c>
      <c r="E344" s="84" t="s">
        <v>553</v>
      </c>
      <c r="F344" s="85">
        <v>1.71</v>
      </c>
    </row>
    <row r="345" spans="1:6" ht="19.5" customHeight="1">
      <c r="A345" s="79" t="s">
        <v>38</v>
      </c>
      <c r="B345" s="79" t="s">
        <v>38</v>
      </c>
      <c r="C345" s="79" t="s">
        <v>38</v>
      </c>
      <c r="D345" s="84" t="s">
        <v>38</v>
      </c>
      <c r="E345" s="84" t="s">
        <v>214</v>
      </c>
      <c r="F345" s="85">
        <v>256.75</v>
      </c>
    </row>
    <row r="346" spans="1:6" ht="19.5" customHeight="1">
      <c r="A346" s="79" t="s">
        <v>38</v>
      </c>
      <c r="B346" s="79" t="s">
        <v>38</v>
      </c>
      <c r="C346" s="79" t="s">
        <v>38</v>
      </c>
      <c r="D346" s="84" t="s">
        <v>38</v>
      </c>
      <c r="E346" s="84" t="s">
        <v>160</v>
      </c>
      <c r="F346" s="85">
        <v>252.95</v>
      </c>
    </row>
    <row r="347" spans="1:6" ht="19.5" customHeight="1">
      <c r="A347" s="79" t="s">
        <v>100</v>
      </c>
      <c r="B347" s="79" t="s">
        <v>84</v>
      </c>
      <c r="C347" s="79" t="s">
        <v>159</v>
      </c>
      <c r="D347" s="84" t="s">
        <v>215</v>
      </c>
      <c r="E347" s="84" t="s">
        <v>620</v>
      </c>
      <c r="F347" s="85">
        <v>132.95</v>
      </c>
    </row>
    <row r="348" spans="1:6" ht="19.5" customHeight="1">
      <c r="A348" s="79" t="s">
        <v>100</v>
      </c>
      <c r="B348" s="79" t="s">
        <v>84</v>
      </c>
      <c r="C348" s="79" t="s">
        <v>159</v>
      </c>
      <c r="D348" s="84" t="s">
        <v>215</v>
      </c>
      <c r="E348" s="84" t="s">
        <v>625</v>
      </c>
      <c r="F348" s="85">
        <v>120</v>
      </c>
    </row>
    <row r="349" spans="1:6" ht="19.5" customHeight="1">
      <c r="A349" s="79" t="s">
        <v>38</v>
      </c>
      <c r="B349" s="79" t="s">
        <v>38</v>
      </c>
      <c r="C349" s="79" t="s">
        <v>38</v>
      </c>
      <c r="D349" s="84" t="s">
        <v>38</v>
      </c>
      <c r="E349" s="84" t="s">
        <v>105</v>
      </c>
      <c r="F349" s="85">
        <v>3.8</v>
      </c>
    </row>
    <row r="350" spans="1:6" ht="19.5" customHeight="1">
      <c r="A350" s="79" t="s">
        <v>100</v>
      </c>
      <c r="B350" s="79" t="s">
        <v>84</v>
      </c>
      <c r="C350" s="79" t="s">
        <v>104</v>
      </c>
      <c r="D350" s="84" t="s">
        <v>215</v>
      </c>
      <c r="E350" s="84" t="s">
        <v>641</v>
      </c>
      <c r="F350" s="85">
        <v>3.8</v>
      </c>
    </row>
    <row r="351" spans="1:6" ht="19.5" customHeight="1">
      <c r="A351" s="79" t="s">
        <v>38</v>
      </c>
      <c r="B351" s="79" t="s">
        <v>38</v>
      </c>
      <c r="C351" s="79" t="s">
        <v>38</v>
      </c>
      <c r="D351" s="84" t="s">
        <v>38</v>
      </c>
      <c r="E351" s="84" t="s">
        <v>216</v>
      </c>
      <c r="F351" s="85">
        <v>246</v>
      </c>
    </row>
    <row r="352" spans="1:6" ht="19.5" customHeight="1">
      <c r="A352" s="79" t="s">
        <v>38</v>
      </c>
      <c r="B352" s="79" t="s">
        <v>38</v>
      </c>
      <c r="C352" s="79" t="s">
        <v>38</v>
      </c>
      <c r="D352" s="84" t="s">
        <v>38</v>
      </c>
      <c r="E352" s="84" t="s">
        <v>158</v>
      </c>
      <c r="F352" s="85">
        <v>0.21</v>
      </c>
    </row>
    <row r="353" spans="1:6" ht="19.5" customHeight="1">
      <c r="A353" s="79" t="s">
        <v>100</v>
      </c>
      <c r="B353" s="79" t="s">
        <v>84</v>
      </c>
      <c r="C353" s="79" t="s">
        <v>157</v>
      </c>
      <c r="D353" s="84" t="s">
        <v>217</v>
      </c>
      <c r="E353" s="84" t="s">
        <v>637</v>
      </c>
      <c r="F353" s="85">
        <v>0.21</v>
      </c>
    </row>
    <row r="354" spans="1:6" ht="19.5" customHeight="1">
      <c r="A354" s="79" t="s">
        <v>38</v>
      </c>
      <c r="B354" s="79" t="s">
        <v>38</v>
      </c>
      <c r="C354" s="79" t="s">
        <v>38</v>
      </c>
      <c r="D354" s="84" t="s">
        <v>38</v>
      </c>
      <c r="E354" s="84" t="s">
        <v>160</v>
      </c>
      <c r="F354" s="85">
        <v>244.59</v>
      </c>
    </row>
    <row r="355" spans="1:6" ht="19.5" customHeight="1">
      <c r="A355" s="79" t="s">
        <v>100</v>
      </c>
      <c r="B355" s="79" t="s">
        <v>84</v>
      </c>
      <c r="C355" s="79" t="s">
        <v>159</v>
      </c>
      <c r="D355" s="84" t="s">
        <v>217</v>
      </c>
      <c r="E355" s="84" t="s">
        <v>573</v>
      </c>
      <c r="F355" s="85">
        <v>0.5</v>
      </c>
    </row>
    <row r="356" spans="1:6" ht="19.5" customHeight="1">
      <c r="A356" s="79" t="s">
        <v>100</v>
      </c>
      <c r="B356" s="79" t="s">
        <v>84</v>
      </c>
      <c r="C356" s="79" t="s">
        <v>159</v>
      </c>
      <c r="D356" s="84" t="s">
        <v>217</v>
      </c>
      <c r="E356" s="84" t="s">
        <v>575</v>
      </c>
      <c r="F356" s="85">
        <v>2.8</v>
      </c>
    </row>
    <row r="357" spans="1:6" ht="19.5" customHeight="1">
      <c r="A357" s="79" t="s">
        <v>100</v>
      </c>
      <c r="B357" s="79" t="s">
        <v>84</v>
      </c>
      <c r="C357" s="79" t="s">
        <v>159</v>
      </c>
      <c r="D357" s="84" t="s">
        <v>217</v>
      </c>
      <c r="E357" s="84" t="s">
        <v>576</v>
      </c>
      <c r="F357" s="85">
        <v>1.5</v>
      </c>
    </row>
    <row r="358" spans="1:6" ht="19.5" customHeight="1">
      <c r="A358" s="79" t="s">
        <v>100</v>
      </c>
      <c r="B358" s="79" t="s">
        <v>84</v>
      </c>
      <c r="C358" s="79" t="s">
        <v>159</v>
      </c>
      <c r="D358" s="84" t="s">
        <v>217</v>
      </c>
      <c r="E358" s="84" t="s">
        <v>607</v>
      </c>
      <c r="F358" s="85">
        <v>1.5</v>
      </c>
    </row>
    <row r="359" spans="1:6" ht="19.5" customHeight="1">
      <c r="A359" s="79" t="s">
        <v>100</v>
      </c>
      <c r="B359" s="79" t="s">
        <v>84</v>
      </c>
      <c r="C359" s="79" t="s">
        <v>159</v>
      </c>
      <c r="D359" s="84" t="s">
        <v>217</v>
      </c>
      <c r="E359" s="84" t="s">
        <v>647</v>
      </c>
      <c r="F359" s="85">
        <v>117</v>
      </c>
    </row>
    <row r="360" spans="1:6" ht="19.5" customHeight="1">
      <c r="A360" s="79" t="s">
        <v>100</v>
      </c>
      <c r="B360" s="79" t="s">
        <v>84</v>
      </c>
      <c r="C360" s="79" t="s">
        <v>159</v>
      </c>
      <c r="D360" s="84" t="s">
        <v>217</v>
      </c>
      <c r="E360" s="84" t="s">
        <v>648</v>
      </c>
      <c r="F360" s="85">
        <v>121.29</v>
      </c>
    </row>
    <row r="361" spans="1:6" ht="19.5" customHeight="1">
      <c r="A361" s="79" t="s">
        <v>38</v>
      </c>
      <c r="B361" s="79" t="s">
        <v>38</v>
      </c>
      <c r="C361" s="79" t="s">
        <v>38</v>
      </c>
      <c r="D361" s="84" t="s">
        <v>38</v>
      </c>
      <c r="E361" s="84" t="s">
        <v>105</v>
      </c>
      <c r="F361" s="85">
        <v>1.2</v>
      </c>
    </row>
    <row r="362" spans="1:6" ht="19.5" customHeight="1">
      <c r="A362" s="79" t="s">
        <v>100</v>
      </c>
      <c r="B362" s="79" t="s">
        <v>84</v>
      </c>
      <c r="C362" s="79" t="s">
        <v>104</v>
      </c>
      <c r="D362" s="84" t="s">
        <v>217</v>
      </c>
      <c r="E362" s="84" t="s">
        <v>641</v>
      </c>
      <c r="F362" s="85">
        <v>1.2</v>
      </c>
    </row>
    <row r="363" spans="1:6" ht="19.5" customHeight="1">
      <c r="A363" s="79" t="s">
        <v>38</v>
      </c>
      <c r="B363" s="79" t="s">
        <v>38</v>
      </c>
      <c r="C363" s="79" t="s">
        <v>38</v>
      </c>
      <c r="D363" s="84" t="s">
        <v>38</v>
      </c>
      <c r="E363" s="84" t="s">
        <v>218</v>
      </c>
      <c r="F363" s="85">
        <v>167.54</v>
      </c>
    </row>
    <row r="364" spans="1:6" ht="19.5" customHeight="1">
      <c r="A364" s="79" t="s">
        <v>38</v>
      </c>
      <c r="B364" s="79" t="s">
        <v>38</v>
      </c>
      <c r="C364" s="79" t="s">
        <v>38</v>
      </c>
      <c r="D364" s="84" t="s">
        <v>38</v>
      </c>
      <c r="E364" s="84" t="s">
        <v>158</v>
      </c>
      <c r="F364" s="85">
        <v>0.1</v>
      </c>
    </row>
    <row r="365" spans="1:6" ht="19.5" customHeight="1">
      <c r="A365" s="79" t="s">
        <v>100</v>
      </c>
      <c r="B365" s="79" t="s">
        <v>84</v>
      </c>
      <c r="C365" s="79" t="s">
        <v>157</v>
      </c>
      <c r="D365" s="84" t="s">
        <v>219</v>
      </c>
      <c r="E365" s="84" t="s">
        <v>635</v>
      </c>
      <c r="F365" s="85">
        <v>0.1</v>
      </c>
    </row>
    <row r="366" spans="1:6" ht="19.5" customHeight="1">
      <c r="A366" s="79" t="s">
        <v>38</v>
      </c>
      <c r="B366" s="79" t="s">
        <v>38</v>
      </c>
      <c r="C366" s="79" t="s">
        <v>38</v>
      </c>
      <c r="D366" s="84" t="s">
        <v>38</v>
      </c>
      <c r="E366" s="84" t="s">
        <v>160</v>
      </c>
      <c r="F366" s="85">
        <v>165.19</v>
      </c>
    </row>
    <row r="367" spans="1:6" ht="19.5" customHeight="1">
      <c r="A367" s="79" t="s">
        <v>100</v>
      </c>
      <c r="B367" s="79" t="s">
        <v>84</v>
      </c>
      <c r="C367" s="79" t="s">
        <v>159</v>
      </c>
      <c r="D367" s="84" t="s">
        <v>219</v>
      </c>
      <c r="E367" s="84" t="s">
        <v>649</v>
      </c>
      <c r="F367" s="85">
        <v>88</v>
      </c>
    </row>
    <row r="368" spans="1:6" ht="19.5" customHeight="1">
      <c r="A368" s="79" t="s">
        <v>100</v>
      </c>
      <c r="B368" s="79" t="s">
        <v>84</v>
      </c>
      <c r="C368" s="79" t="s">
        <v>159</v>
      </c>
      <c r="D368" s="84" t="s">
        <v>219</v>
      </c>
      <c r="E368" s="84" t="s">
        <v>573</v>
      </c>
      <c r="F368" s="85">
        <v>0.2</v>
      </c>
    </row>
    <row r="369" spans="1:6" ht="19.5" customHeight="1">
      <c r="A369" s="79" t="s">
        <v>100</v>
      </c>
      <c r="B369" s="79" t="s">
        <v>84</v>
      </c>
      <c r="C369" s="79" t="s">
        <v>159</v>
      </c>
      <c r="D369" s="84" t="s">
        <v>219</v>
      </c>
      <c r="E369" s="84" t="s">
        <v>576</v>
      </c>
      <c r="F369" s="85">
        <v>0.5</v>
      </c>
    </row>
    <row r="370" spans="1:6" ht="19.5" customHeight="1">
      <c r="A370" s="79" t="s">
        <v>100</v>
      </c>
      <c r="B370" s="79" t="s">
        <v>84</v>
      </c>
      <c r="C370" s="79" t="s">
        <v>159</v>
      </c>
      <c r="D370" s="84" t="s">
        <v>219</v>
      </c>
      <c r="E370" s="84" t="s">
        <v>607</v>
      </c>
      <c r="F370" s="85">
        <v>0.15</v>
      </c>
    </row>
    <row r="371" spans="1:6" ht="19.5" customHeight="1">
      <c r="A371" s="79" t="s">
        <v>100</v>
      </c>
      <c r="B371" s="79" t="s">
        <v>84</v>
      </c>
      <c r="C371" s="79" t="s">
        <v>159</v>
      </c>
      <c r="D371" s="84" t="s">
        <v>219</v>
      </c>
      <c r="E371" s="84" t="s">
        <v>620</v>
      </c>
      <c r="F371" s="85">
        <v>75.36</v>
      </c>
    </row>
    <row r="372" spans="1:6" ht="19.5" customHeight="1">
      <c r="A372" s="79" t="s">
        <v>100</v>
      </c>
      <c r="B372" s="79" t="s">
        <v>84</v>
      </c>
      <c r="C372" s="79" t="s">
        <v>159</v>
      </c>
      <c r="D372" s="84" t="s">
        <v>219</v>
      </c>
      <c r="E372" s="84" t="s">
        <v>650</v>
      </c>
      <c r="F372" s="85">
        <v>0.98</v>
      </c>
    </row>
    <row r="373" spans="1:6" ht="19.5" customHeight="1">
      <c r="A373" s="79" t="s">
        <v>38</v>
      </c>
      <c r="B373" s="79" t="s">
        <v>38</v>
      </c>
      <c r="C373" s="79" t="s">
        <v>38</v>
      </c>
      <c r="D373" s="84" t="s">
        <v>38</v>
      </c>
      <c r="E373" s="84" t="s">
        <v>105</v>
      </c>
      <c r="F373" s="85">
        <v>2.25</v>
      </c>
    </row>
    <row r="374" spans="1:6" ht="19.5" customHeight="1">
      <c r="A374" s="79" t="s">
        <v>100</v>
      </c>
      <c r="B374" s="79" t="s">
        <v>84</v>
      </c>
      <c r="C374" s="79" t="s">
        <v>104</v>
      </c>
      <c r="D374" s="84" t="s">
        <v>219</v>
      </c>
      <c r="E374" s="84" t="s">
        <v>553</v>
      </c>
      <c r="F374" s="85">
        <v>2.25</v>
      </c>
    </row>
    <row r="375" spans="1:6" ht="19.5" customHeight="1">
      <c r="A375" s="79" t="s">
        <v>38</v>
      </c>
      <c r="B375" s="79" t="s">
        <v>38</v>
      </c>
      <c r="C375" s="79" t="s">
        <v>38</v>
      </c>
      <c r="D375" s="84" t="s">
        <v>38</v>
      </c>
      <c r="E375" s="84" t="s">
        <v>220</v>
      </c>
      <c r="F375" s="85">
        <v>1890</v>
      </c>
    </row>
    <row r="376" spans="1:6" ht="19.5" customHeight="1">
      <c r="A376" s="79" t="s">
        <v>38</v>
      </c>
      <c r="B376" s="79" t="s">
        <v>38</v>
      </c>
      <c r="C376" s="79" t="s">
        <v>38</v>
      </c>
      <c r="D376" s="84" t="s">
        <v>38</v>
      </c>
      <c r="E376" s="84" t="s">
        <v>221</v>
      </c>
      <c r="F376" s="85">
        <v>890</v>
      </c>
    </row>
    <row r="377" spans="1:6" ht="19.5" customHeight="1">
      <c r="A377" s="79" t="s">
        <v>38</v>
      </c>
      <c r="B377" s="79" t="s">
        <v>38</v>
      </c>
      <c r="C377" s="79" t="s">
        <v>38</v>
      </c>
      <c r="D377" s="84" t="s">
        <v>38</v>
      </c>
      <c r="E377" s="84" t="s">
        <v>127</v>
      </c>
      <c r="F377" s="85">
        <v>890</v>
      </c>
    </row>
    <row r="378" spans="1:6" ht="19.5" customHeight="1">
      <c r="A378" s="79" t="s">
        <v>100</v>
      </c>
      <c r="B378" s="79" t="s">
        <v>84</v>
      </c>
      <c r="C378" s="79" t="s">
        <v>85</v>
      </c>
      <c r="D378" s="84" t="s">
        <v>222</v>
      </c>
      <c r="E378" s="84" t="s">
        <v>651</v>
      </c>
      <c r="F378" s="85">
        <v>30</v>
      </c>
    </row>
    <row r="379" spans="1:6" ht="19.5" customHeight="1">
      <c r="A379" s="79" t="s">
        <v>100</v>
      </c>
      <c r="B379" s="79" t="s">
        <v>84</v>
      </c>
      <c r="C379" s="79" t="s">
        <v>85</v>
      </c>
      <c r="D379" s="84" t="s">
        <v>222</v>
      </c>
      <c r="E379" s="84" t="s">
        <v>652</v>
      </c>
      <c r="F379" s="85">
        <v>800</v>
      </c>
    </row>
    <row r="380" spans="1:6" ht="19.5" customHeight="1">
      <c r="A380" s="79" t="s">
        <v>100</v>
      </c>
      <c r="B380" s="79" t="s">
        <v>84</v>
      </c>
      <c r="C380" s="79" t="s">
        <v>85</v>
      </c>
      <c r="D380" s="84" t="s">
        <v>222</v>
      </c>
      <c r="E380" s="84" t="s">
        <v>653</v>
      </c>
      <c r="F380" s="85">
        <v>50</v>
      </c>
    </row>
    <row r="381" spans="1:6" ht="19.5" customHeight="1">
      <c r="A381" s="79" t="s">
        <v>100</v>
      </c>
      <c r="B381" s="79" t="s">
        <v>84</v>
      </c>
      <c r="C381" s="79" t="s">
        <v>85</v>
      </c>
      <c r="D381" s="84" t="s">
        <v>222</v>
      </c>
      <c r="E381" s="84" t="s">
        <v>654</v>
      </c>
      <c r="F381" s="85">
        <v>10</v>
      </c>
    </row>
    <row r="382" spans="1:6" ht="19.5" customHeight="1">
      <c r="A382" s="79" t="s">
        <v>38</v>
      </c>
      <c r="B382" s="79" t="s">
        <v>38</v>
      </c>
      <c r="C382" s="79" t="s">
        <v>38</v>
      </c>
      <c r="D382" s="84" t="s">
        <v>38</v>
      </c>
      <c r="E382" s="84" t="s">
        <v>224</v>
      </c>
      <c r="F382" s="85">
        <v>1000</v>
      </c>
    </row>
    <row r="383" spans="1:6" ht="19.5" customHeight="1">
      <c r="A383" s="79" t="s">
        <v>38</v>
      </c>
      <c r="B383" s="79" t="s">
        <v>38</v>
      </c>
      <c r="C383" s="79" t="s">
        <v>38</v>
      </c>
      <c r="D383" s="84" t="s">
        <v>38</v>
      </c>
      <c r="E383" s="84" t="s">
        <v>127</v>
      </c>
      <c r="F383" s="85">
        <v>1000</v>
      </c>
    </row>
    <row r="384" spans="1:6" ht="19.5" customHeight="1">
      <c r="A384" s="79" t="s">
        <v>100</v>
      </c>
      <c r="B384" s="79" t="s">
        <v>84</v>
      </c>
      <c r="C384" s="79" t="s">
        <v>85</v>
      </c>
      <c r="D384" s="84" t="s">
        <v>225</v>
      </c>
      <c r="E384" s="84" t="s">
        <v>655</v>
      </c>
      <c r="F384" s="85">
        <v>1000</v>
      </c>
    </row>
    <row r="385" spans="1:6" ht="19.5" customHeight="1">
      <c r="A385" s="79" t="s">
        <v>38</v>
      </c>
      <c r="B385" s="79" t="s">
        <v>38</v>
      </c>
      <c r="C385" s="79" t="s">
        <v>38</v>
      </c>
      <c r="D385" s="84" t="s">
        <v>38</v>
      </c>
      <c r="E385" s="84" t="s">
        <v>228</v>
      </c>
      <c r="F385" s="85">
        <v>6892.69</v>
      </c>
    </row>
    <row r="386" spans="1:6" ht="19.5" customHeight="1">
      <c r="A386" s="79" t="s">
        <v>38</v>
      </c>
      <c r="B386" s="79" t="s">
        <v>38</v>
      </c>
      <c r="C386" s="79" t="s">
        <v>38</v>
      </c>
      <c r="D386" s="84" t="s">
        <v>38</v>
      </c>
      <c r="E386" s="84" t="s">
        <v>229</v>
      </c>
      <c r="F386" s="85">
        <v>1500</v>
      </c>
    </row>
    <row r="387" spans="1:6" ht="19.5" customHeight="1">
      <c r="A387" s="79" t="s">
        <v>38</v>
      </c>
      <c r="B387" s="79" t="s">
        <v>38</v>
      </c>
      <c r="C387" s="79" t="s">
        <v>38</v>
      </c>
      <c r="D387" s="84" t="s">
        <v>38</v>
      </c>
      <c r="E387" s="84" t="s">
        <v>127</v>
      </c>
      <c r="F387" s="85">
        <v>1500</v>
      </c>
    </row>
    <row r="388" spans="1:6" ht="19.5" customHeight="1">
      <c r="A388" s="79" t="s">
        <v>100</v>
      </c>
      <c r="B388" s="79" t="s">
        <v>84</v>
      </c>
      <c r="C388" s="79" t="s">
        <v>85</v>
      </c>
      <c r="D388" s="84" t="s">
        <v>230</v>
      </c>
      <c r="E388" s="84" t="s">
        <v>656</v>
      </c>
      <c r="F388" s="85">
        <v>1500</v>
      </c>
    </row>
    <row r="389" spans="1:6" ht="19.5" customHeight="1">
      <c r="A389" s="79" t="s">
        <v>38</v>
      </c>
      <c r="B389" s="79" t="s">
        <v>38</v>
      </c>
      <c r="C389" s="79" t="s">
        <v>38</v>
      </c>
      <c r="D389" s="84" t="s">
        <v>38</v>
      </c>
      <c r="E389" s="84" t="s">
        <v>231</v>
      </c>
      <c r="F389" s="85">
        <v>580</v>
      </c>
    </row>
    <row r="390" spans="1:6" ht="19.5" customHeight="1">
      <c r="A390" s="79" t="s">
        <v>38</v>
      </c>
      <c r="B390" s="79" t="s">
        <v>38</v>
      </c>
      <c r="C390" s="79" t="s">
        <v>38</v>
      </c>
      <c r="D390" s="84" t="s">
        <v>38</v>
      </c>
      <c r="E390" s="84" t="s">
        <v>127</v>
      </c>
      <c r="F390" s="85">
        <v>580</v>
      </c>
    </row>
    <row r="391" spans="1:6" ht="19.5" customHeight="1">
      <c r="A391" s="79" t="s">
        <v>100</v>
      </c>
      <c r="B391" s="79" t="s">
        <v>84</v>
      </c>
      <c r="C391" s="79" t="s">
        <v>85</v>
      </c>
      <c r="D391" s="84" t="s">
        <v>232</v>
      </c>
      <c r="E391" s="84" t="s">
        <v>655</v>
      </c>
      <c r="F391" s="85">
        <v>580</v>
      </c>
    </row>
    <row r="392" spans="1:6" ht="19.5" customHeight="1">
      <c r="A392" s="79" t="s">
        <v>38</v>
      </c>
      <c r="B392" s="79" t="s">
        <v>38</v>
      </c>
      <c r="C392" s="79" t="s">
        <v>38</v>
      </c>
      <c r="D392" s="84" t="s">
        <v>38</v>
      </c>
      <c r="E392" s="84" t="s">
        <v>239</v>
      </c>
      <c r="F392" s="85">
        <v>630</v>
      </c>
    </row>
    <row r="393" spans="1:6" ht="19.5" customHeight="1">
      <c r="A393" s="79" t="s">
        <v>38</v>
      </c>
      <c r="B393" s="79" t="s">
        <v>38</v>
      </c>
      <c r="C393" s="79" t="s">
        <v>38</v>
      </c>
      <c r="D393" s="84" t="s">
        <v>38</v>
      </c>
      <c r="E393" s="84" t="s">
        <v>237</v>
      </c>
      <c r="F393" s="85">
        <v>630</v>
      </c>
    </row>
    <row r="394" spans="1:6" ht="19.5" customHeight="1">
      <c r="A394" s="79" t="s">
        <v>100</v>
      </c>
      <c r="B394" s="79" t="s">
        <v>84</v>
      </c>
      <c r="C394" s="79" t="s">
        <v>145</v>
      </c>
      <c r="D394" s="84" t="s">
        <v>240</v>
      </c>
      <c r="E394" s="84" t="s">
        <v>657</v>
      </c>
      <c r="F394" s="85">
        <v>630</v>
      </c>
    </row>
    <row r="395" spans="1:6" ht="19.5" customHeight="1">
      <c r="A395" s="79" t="s">
        <v>38</v>
      </c>
      <c r="B395" s="79" t="s">
        <v>38</v>
      </c>
      <c r="C395" s="79" t="s">
        <v>38</v>
      </c>
      <c r="D395" s="84" t="s">
        <v>38</v>
      </c>
      <c r="E395" s="84" t="s">
        <v>241</v>
      </c>
      <c r="F395" s="85">
        <v>730</v>
      </c>
    </row>
    <row r="396" spans="1:6" ht="19.5" customHeight="1">
      <c r="A396" s="79" t="s">
        <v>38</v>
      </c>
      <c r="B396" s="79" t="s">
        <v>38</v>
      </c>
      <c r="C396" s="79" t="s">
        <v>38</v>
      </c>
      <c r="D396" s="84" t="s">
        <v>38</v>
      </c>
      <c r="E396" s="84" t="s">
        <v>127</v>
      </c>
      <c r="F396" s="85">
        <v>730</v>
      </c>
    </row>
    <row r="397" spans="1:6" ht="19.5" customHeight="1">
      <c r="A397" s="79" t="s">
        <v>100</v>
      </c>
      <c r="B397" s="79" t="s">
        <v>84</v>
      </c>
      <c r="C397" s="79" t="s">
        <v>85</v>
      </c>
      <c r="D397" s="84" t="s">
        <v>242</v>
      </c>
      <c r="E397" s="84" t="s">
        <v>658</v>
      </c>
      <c r="F397" s="85">
        <v>28.32</v>
      </c>
    </row>
    <row r="398" spans="1:6" ht="19.5" customHeight="1">
      <c r="A398" s="79" t="s">
        <v>100</v>
      </c>
      <c r="B398" s="79" t="s">
        <v>84</v>
      </c>
      <c r="C398" s="79" t="s">
        <v>85</v>
      </c>
      <c r="D398" s="84" t="s">
        <v>242</v>
      </c>
      <c r="E398" s="84" t="s">
        <v>659</v>
      </c>
      <c r="F398" s="85">
        <v>47.22</v>
      </c>
    </row>
    <row r="399" spans="1:6" ht="19.5" customHeight="1">
      <c r="A399" s="79" t="s">
        <v>100</v>
      </c>
      <c r="B399" s="79" t="s">
        <v>84</v>
      </c>
      <c r="C399" s="79" t="s">
        <v>85</v>
      </c>
      <c r="D399" s="84" t="s">
        <v>242</v>
      </c>
      <c r="E399" s="84" t="s">
        <v>660</v>
      </c>
      <c r="F399" s="85">
        <v>45.22</v>
      </c>
    </row>
    <row r="400" spans="1:6" ht="19.5" customHeight="1">
      <c r="A400" s="79" t="s">
        <v>100</v>
      </c>
      <c r="B400" s="79" t="s">
        <v>84</v>
      </c>
      <c r="C400" s="79" t="s">
        <v>85</v>
      </c>
      <c r="D400" s="84" t="s">
        <v>242</v>
      </c>
      <c r="E400" s="84" t="s">
        <v>661</v>
      </c>
      <c r="F400" s="85">
        <v>47.34</v>
      </c>
    </row>
    <row r="401" spans="1:6" ht="19.5" customHeight="1">
      <c r="A401" s="79" t="s">
        <v>100</v>
      </c>
      <c r="B401" s="79" t="s">
        <v>84</v>
      </c>
      <c r="C401" s="79" t="s">
        <v>85</v>
      </c>
      <c r="D401" s="84" t="s">
        <v>242</v>
      </c>
      <c r="E401" s="84" t="s">
        <v>662</v>
      </c>
      <c r="F401" s="85">
        <v>47.35</v>
      </c>
    </row>
    <row r="402" spans="1:6" ht="19.5" customHeight="1">
      <c r="A402" s="79" t="s">
        <v>100</v>
      </c>
      <c r="B402" s="79" t="s">
        <v>84</v>
      </c>
      <c r="C402" s="79" t="s">
        <v>85</v>
      </c>
      <c r="D402" s="84" t="s">
        <v>242</v>
      </c>
      <c r="E402" s="84" t="s">
        <v>663</v>
      </c>
      <c r="F402" s="85">
        <v>47.19</v>
      </c>
    </row>
    <row r="403" spans="1:6" ht="19.5" customHeight="1">
      <c r="A403" s="79" t="s">
        <v>100</v>
      </c>
      <c r="B403" s="79" t="s">
        <v>84</v>
      </c>
      <c r="C403" s="79" t="s">
        <v>85</v>
      </c>
      <c r="D403" s="84" t="s">
        <v>242</v>
      </c>
      <c r="E403" s="84" t="s">
        <v>664</v>
      </c>
      <c r="F403" s="85">
        <v>46.95</v>
      </c>
    </row>
    <row r="404" spans="1:6" ht="19.5" customHeight="1">
      <c r="A404" s="79" t="s">
        <v>100</v>
      </c>
      <c r="B404" s="79" t="s">
        <v>84</v>
      </c>
      <c r="C404" s="79" t="s">
        <v>85</v>
      </c>
      <c r="D404" s="84" t="s">
        <v>242</v>
      </c>
      <c r="E404" s="84" t="s">
        <v>665</v>
      </c>
      <c r="F404" s="85">
        <v>46.66</v>
      </c>
    </row>
    <row r="405" spans="1:6" ht="19.5" customHeight="1">
      <c r="A405" s="79" t="s">
        <v>100</v>
      </c>
      <c r="B405" s="79" t="s">
        <v>84</v>
      </c>
      <c r="C405" s="79" t="s">
        <v>85</v>
      </c>
      <c r="D405" s="84" t="s">
        <v>242</v>
      </c>
      <c r="E405" s="84" t="s">
        <v>666</v>
      </c>
      <c r="F405" s="85">
        <v>46.57</v>
      </c>
    </row>
    <row r="406" spans="1:6" ht="19.5" customHeight="1">
      <c r="A406" s="79" t="s">
        <v>100</v>
      </c>
      <c r="B406" s="79" t="s">
        <v>84</v>
      </c>
      <c r="C406" s="79" t="s">
        <v>85</v>
      </c>
      <c r="D406" s="84" t="s">
        <v>242</v>
      </c>
      <c r="E406" s="84" t="s">
        <v>667</v>
      </c>
      <c r="F406" s="85">
        <v>44.65</v>
      </c>
    </row>
    <row r="407" spans="1:6" ht="19.5" customHeight="1">
      <c r="A407" s="79" t="s">
        <v>100</v>
      </c>
      <c r="B407" s="79" t="s">
        <v>84</v>
      </c>
      <c r="C407" s="79" t="s">
        <v>85</v>
      </c>
      <c r="D407" s="84" t="s">
        <v>242</v>
      </c>
      <c r="E407" s="84" t="s">
        <v>668</v>
      </c>
      <c r="F407" s="85">
        <v>44.97</v>
      </c>
    </row>
    <row r="408" spans="1:6" ht="19.5" customHeight="1">
      <c r="A408" s="79" t="s">
        <v>100</v>
      </c>
      <c r="B408" s="79" t="s">
        <v>84</v>
      </c>
      <c r="C408" s="79" t="s">
        <v>85</v>
      </c>
      <c r="D408" s="84" t="s">
        <v>242</v>
      </c>
      <c r="E408" s="84" t="s">
        <v>669</v>
      </c>
      <c r="F408" s="85">
        <v>45.9</v>
      </c>
    </row>
    <row r="409" spans="1:6" ht="19.5" customHeight="1">
      <c r="A409" s="79" t="s">
        <v>100</v>
      </c>
      <c r="B409" s="79" t="s">
        <v>84</v>
      </c>
      <c r="C409" s="79" t="s">
        <v>85</v>
      </c>
      <c r="D409" s="84" t="s">
        <v>242</v>
      </c>
      <c r="E409" s="84" t="s">
        <v>670</v>
      </c>
      <c r="F409" s="85">
        <v>48</v>
      </c>
    </row>
    <row r="410" spans="1:6" ht="19.5" customHeight="1">
      <c r="A410" s="79" t="s">
        <v>100</v>
      </c>
      <c r="B410" s="79" t="s">
        <v>84</v>
      </c>
      <c r="C410" s="79" t="s">
        <v>85</v>
      </c>
      <c r="D410" s="84" t="s">
        <v>242</v>
      </c>
      <c r="E410" s="84" t="s">
        <v>671</v>
      </c>
      <c r="F410" s="85">
        <v>48</v>
      </c>
    </row>
    <row r="411" spans="1:6" ht="19.5" customHeight="1">
      <c r="A411" s="79" t="s">
        <v>100</v>
      </c>
      <c r="B411" s="79" t="s">
        <v>84</v>
      </c>
      <c r="C411" s="79" t="s">
        <v>85</v>
      </c>
      <c r="D411" s="84" t="s">
        <v>242</v>
      </c>
      <c r="E411" s="84" t="s">
        <v>672</v>
      </c>
      <c r="F411" s="85">
        <v>47.87</v>
      </c>
    </row>
    <row r="412" spans="1:6" ht="19.5" customHeight="1">
      <c r="A412" s="79" t="s">
        <v>100</v>
      </c>
      <c r="B412" s="79" t="s">
        <v>84</v>
      </c>
      <c r="C412" s="79" t="s">
        <v>85</v>
      </c>
      <c r="D412" s="84" t="s">
        <v>242</v>
      </c>
      <c r="E412" s="84" t="s">
        <v>673</v>
      </c>
      <c r="F412" s="85">
        <v>47.79</v>
      </c>
    </row>
    <row r="413" spans="1:6" ht="19.5" customHeight="1">
      <c r="A413" s="79" t="s">
        <v>38</v>
      </c>
      <c r="B413" s="79" t="s">
        <v>38</v>
      </c>
      <c r="C413" s="79" t="s">
        <v>38</v>
      </c>
      <c r="D413" s="84" t="s">
        <v>38</v>
      </c>
      <c r="E413" s="84" t="s">
        <v>243</v>
      </c>
      <c r="F413" s="85">
        <v>1165</v>
      </c>
    </row>
    <row r="414" spans="1:6" ht="19.5" customHeight="1">
      <c r="A414" s="79" t="s">
        <v>38</v>
      </c>
      <c r="B414" s="79" t="s">
        <v>38</v>
      </c>
      <c r="C414" s="79" t="s">
        <v>38</v>
      </c>
      <c r="D414" s="84" t="s">
        <v>38</v>
      </c>
      <c r="E414" s="84" t="s">
        <v>236</v>
      </c>
      <c r="F414" s="85">
        <v>900</v>
      </c>
    </row>
    <row r="415" spans="1:6" ht="19.5" customHeight="1">
      <c r="A415" s="79" t="s">
        <v>100</v>
      </c>
      <c r="B415" s="79" t="s">
        <v>84</v>
      </c>
      <c r="C415" s="79" t="s">
        <v>92</v>
      </c>
      <c r="D415" s="84" t="s">
        <v>244</v>
      </c>
      <c r="E415" s="84" t="s">
        <v>674</v>
      </c>
      <c r="F415" s="85">
        <v>900</v>
      </c>
    </row>
    <row r="416" spans="1:6" ht="19.5" customHeight="1">
      <c r="A416" s="79" t="s">
        <v>38</v>
      </c>
      <c r="B416" s="79" t="s">
        <v>38</v>
      </c>
      <c r="C416" s="79" t="s">
        <v>38</v>
      </c>
      <c r="D416" s="84" t="s">
        <v>38</v>
      </c>
      <c r="E416" s="84" t="s">
        <v>127</v>
      </c>
      <c r="F416" s="85">
        <v>29</v>
      </c>
    </row>
    <row r="417" spans="1:6" ht="19.5" customHeight="1">
      <c r="A417" s="79" t="s">
        <v>100</v>
      </c>
      <c r="B417" s="79" t="s">
        <v>84</v>
      </c>
      <c r="C417" s="79" t="s">
        <v>85</v>
      </c>
      <c r="D417" s="84" t="s">
        <v>244</v>
      </c>
      <c r="E417" s="84" t="s">
        <v>538</v>
      </c>
      <c r="F417" s="85">
        <v>29</v>
      </c>
    </row>
    <row r="418" spans="1:6" ht="19.5" customHeight="1">
      <c r="A418" s="79" t="s">
        <v>38</v>
      </c>
      <c r="B418" s="79" t="s">
        <v>38</v>
      </c>
      <c r="C418" s="79" t="s">
        <v>38</v>
      </c>
      <c r="D418" s="84" t="s">
        <v>38</v>
      </c>
      <c r="E418" s="84" t="s">
        <v>238</v>
      </c>
      <c r="F418" s="85">
        <v>236</v>
      </c>
    </row>
    <row r="419" spans="1:6" ht="19.5" customHeight="1">
      <c r="A419" s="79" t="s">
        <v>100</v>
      </c>
      <c r="B419" s="79" t="s">
        <v>92</v>
      </c>
      <c r="C419" s="79" t="s">
        <v>85</v>
      </c>
      <c r="D419" s="84" t="s">
        <v>244</v>
      </c>
      <c r="E419" s="84" t="s">
        <v>675</v>
      </c>
      <c r="F419" s="85">
        <v>236</v>
      </c>
    </row>
    <row r="420" spans="1:6" ht="19.5" customHeight="1">
      <c r="A420" s="79" t="s">
        <v>38</v>
      </c>
      <c r="B420" s="79" t="s">
        <v>38</v>
      </c>
      <c r="C420" s="79" t="s">
        <v>38</v>
      </c>
      <c r="D420" s="84" t="s">
        <v>38</v>
      </c>
      <c r="E420" s="84" t="s">
        <v>245</v>
      </c>
      <c r="F420" s="85">
        <v>1500</v>
      </c>
    </row>
    <row r="421" spans="1:6" ht="19.5" customHeight="1">
      <c r="A421" s="79" t="s">
        <v>38</v>
      </c>
      <c r="B421" s="79" t="s">
        <v>38</v>
      </c>
      <c r="C421" s="79" t="s">
        <v>38</v>
      </c>
      <c r="D421" s="84" t="s">
        <v>38</v>
      </c>
      <c r="E421" s="84" t="s">
        <v>237</v>
      </c>
      <c r="F421" s="85">
        <v>1500</v>
      </c>
    </row>
    <row r="422" spans="1:6" ht="19.5" customHeight="1">
      <c r="A422" s="79" t="s">
        <v>100</v>
      </c>
      <c r="B422" s="79" t="s">
        <v>84</v>
      </c>
      <c r="C422" s="79" t="s">
        <v>145</v>
      </c>
      <c r="D422" s="84" t="s">
        <v>246</v>
      </c>
      <c r="E422" s="84" t="s">
        <v>676</v>
      </c>
      <c r="F422" s="85">
        <v>47</v>
      </c>
    </row>
    <row r="423" spans="1:6" ht="19.5" customHeight="1">
      <c r="A423" s="79" t="s">
        <v>100</v>
      </c>
      <c r="B423" s="79" t="s">
        <v>84</v>
      </c>
      <c r="C423" s="79" t="s">
        <v>145</v>
      </c>
      <c r="D423" s="84" t="s">
        <v>246</v>
      </c>
      <c r="E423" s="84" t="s">
        <v>677</v>
      </c>
      <c r="F423" s="85">
        <v>46</v>
      </c>
    </row>
    <row r="424" spans="1:6" ht="19.5" customHeight="1">
      <c r="A424" s="79" t="s">
        <v>100</v>
      </c>
      <c r="B424" s="79" t="s">
        <v>84</v>
      </c>
      <c r="C424" s="79" t="s">
        <v>145</v>
      </c>
      <c r="D424" s="84" t="s">
        <v>246</v>
      </c>
      <c r="E424" s="84" t="s">
        <v>678</v>
      </c>
      <c r="F424" s="85">
        <v>46</v>
      </c>
    </row>
    <row r="425" spans="1:6" ht="19.5" customHeight="1">
      <c r="A425" s="79" t="s">
        <v>100</v>
      </c>
      <c r="B425" s="79" t="s">
        <v>84</v>
      </c>
      <c r="C425" s="79" t="s">
        <v>145</v>
      </c>
      <c r="D425" s="84" t="s">
        <v>246</v>
      </c>
      <c r="E425" s="84" t="s">
        <v>679</v>
      </c>
      <c r="F425" s="85">
        <v>46</v>
      </c>
    </row>
    <row r="426" spans="1:6" ht="19.5" customHeight="1">
      <c r="A426" s="79" t="s">
        <v>100</v>
      </c>
      <c r="B426" s="79" t="s">
        <v>84</v>
      </c>
      <c r="C426" s="79" t="s">
        <v>145</v>
      </c>
      <c r="D426" s="84" t="s">
        <v>246</v>
      </c>
      <c r="E426" s="84" t="s">
        <v>680</v>
      </c>
      <c r="F426" s="85">
        <v>47</v>
      </c>
    </row>
    <row r="427" spans="1:6" ht="19.5" customHeight="1">
      <c r="A427" s="79" t="s">
        <v>100</v>
      </c>
      <c r="B427" s="79" t="s">
        <v>84</v>
      </c>
      <c r="C427" s="79" t="s">
        <v>145</v>
      </c>
      <c r="D427" s="84" t="s">
        <v>246</v>
      </c>
      <c r="E427" s="84" t="s">
        <v>681</v>
      </c>
      <c r="F427" s="85">
        <v>900</v>
      </c>
    </row>
    <row r="428" spans="1:6" ht="19.5" customHeight="1">
      <c r="A428" s="79" t="s">
        <v>100</v>
      </c>
      <c r="B428" s="79" t="s">
        <v>84</v>
      </c>
      <c r="C428" s="79" t="s">
        <v>145</v>
      </c>
      <c r="D428" s="84" t="s">
        <v>246</v>
      </c>
      <c r="E428" s="84" t="s">
        <v>682</v>
      </c>
      <c r="F428" s="85">
        <v>45</v>
      </c>
    </row>
    <row r="429" spans="1:6" ht="19.5" customHeight="1">
      <c r="A429" s="79" t="s">
        <v>100</v>
      </c>
      <c r="B429" s="79" t="s">
        <v>84</v>
      </c>
      <c r="C429" s="79" t="s">
        <v>145</v>
      </c>
      <c r="D429" s="84" t="s">
        <v>246</v>
      </c>
      <c r="E429" s="84" t="s">
        <v>683</v>
      </c>
      <c r="F429" s="85">
        <v>46</v>
      </c>
    </row>
    <row r="430" spans="1:6" ht="19.5" customHeight="1">
      <c r="A430" s="79" t="s">
        <v>100</v>
      </c>
      <c r="B430" s="79" t="s">
        <v>84</v>
      </c>
      <c r="C430" s="79" t="s">
        <v>145</v>
      </c>
      <c r="D430" s="84" t="s">
        <v>246</v>
      </c>
      <c r="E430" s="84" t="s">
        <v>684</v>
      </c>
      <c r="F430" s="85">
        <v>46</v>
      </c>
    </row>
    <row r="431" spans="1:6" ht="19.5" customHeight="1">
      <c r="A431" s="79" t="s">
        <v>100</v>
      </c>
      <c r="B431" s="79" t="s">
        <v>84</v>
      </c>
      <c r="C431" s="79" t="s">
        <v>145</v>
      </c>
      <c r="D431" s="84" t="s">
        <v>246</v>
      </c>
      <c r="E431" s="84" t="s">
        <v>685</v>
      </c>
      <c r="F431" s="85">
        <v>47</v>
      </c>
    </row>
    <row r="432" spans="1:6" ht="19.5" customHeight="1">
      <c r="A432" s="79" t="s">
        <v>100</v>
      </c>
      <c r="B432" s="79" t="s">
        <v>84</v>
      </c>
      <c r="C432" s="79" t="s">
        <v>145</v>
      </c>
      <c r="D432" s="84" t="s">
        <v>246</v>
      </c>
      <c r="E432" s="84" t="s">
        <v>686</v>
      </c>
      <c r="F432" s="85">
        <v>46</v>
      </c>
    </row>
    <row r="433" spans="1:6" ht="19.5" customHeight="1">
      <c r="A433" s="79" t="s">
        <v>100</v>
      </c>
      <c r="B433" s="79" t="s">
        <v>84</v>
      </c>
      <c r="C433" s="79" t="s">
        <v>145</v>
      </c>
      <c r="D433" s="84" t="s">
        <v>246</v>
      </c>
      <c r="E433" s="84" t="s">
        <v>687</v>
      </c>
      <c r="F433" s="85">
        <v>46</v>
      </c>
    </row>
    <row r="434" spans="1:6" ht="19.5" customHeight="1">
      <c r="A434" s="79" t="s">
        <v>100</v>
      </c>
      <c r="B434" s="79" t="s">
        <v>84</v>
      </c>
      <c r="C434" s="79" t="s">
        <v>145</v>
      </c>
      <c r="D434" s="84" t="s">
        <v>246</v>
      </c>
      <c r="E434" s="84" t="s">
        <v>688</v>
      </c>
      <c r="F434" s="85">
        <v>45</v>
      </c>
    </row>
    <row r="435" spans="1:6" ht="19.5" customHeight="1">
      <c r="A435" s="79" t="s">
        <v>100</v>
      </c>
      <c r="B435" s="79" t="s">
        <v>84</v>
      </c>
      <c r="C435" s="79" t="s">
        <v>145</v>
      </c>
      <c r="D435" s="84" t="s">
        <v>246</v>
      </c>
      <c r="E435" s="84" t="s">
        <v>689</v>
      </c>
      <c r="F435" s="85">
        <v>47</v>
      </c>
    </row>
    <row r="436" spans="1:6" ht="19.5" customHeight="1">
      <c r="A436" s="79" t="s">
        <v>38</v>
      </c>
      <c r="B436" s="79" t="s">
        <v>38</v>
      </c>
      <c r="C436" s="79" t="s">
        <v>38</v>
      </c>
      <c r="D436" s="84" t="s">
        <v>38</v>
      </c>
      <c r="E436" s="84" t="s">
        <v>247</v>
      </c>
      <c r="F436" s="85">
        <v>527.69</v>
      </c>
    </row>
    <row r="437" spans="1:6" ht="19.5" customHeight="1">
      <c r="A437" s="79" t="s">
        <v>38</v>
      </c>
      <c r="B437" s="79" t="s">
        <v>38</v>
      </c>
      <c r="C437" s="79" t="s">
        <v>38</v>
      </c>
      <c r="D437" s="84" t="s">
        <v>38</v>
      </c>
      <c r="E437" s="84" t="s">
        <v>127</v>
      </c>
      <c r="F437" s="85">
        <v>450</v>
      </c>
    </row>
    <row r="438" spans="1:6" ht="19.5" customHeight="1">
      <c r="A438" s="79" t="s">
        <v>100</v>
      </c>
      <c r="B438" s="79" t="s">
        <v>84</v>
      </c>
      <c r="C438" s="79" t="s">
        <v>85</v>
      </c>
      <c r="D438" s="84" t="s">
        <v>248</v>
      </c>
      <c r="E438" s="84" t="s">
        <v>690</v>
      </c>
      <c r="F438" s="85">
        <v>450</v>
      </c>
    </row>
    <row r="439" spans="1:6" ht="19.5" customHeight="1">
      <c r="A439" s="79" t="s">
        <v>38</v>
      </c>
      <c r="B439" s="79" t="s">
        <v>38</v>
      </c>
      <c r="C439" s="79" t="s">
        <v>38</v>
      </c>
      <c r="D439" s="84" t="s">
        <v>38</v>
      </c>
      <c r="E439" s="84" t="s">
        <v>252</v>
      </c>
      <c r="F439" s="85">
        <v>77.69</v>
      </c>
    </row>
    <row r="440" spans="1:6" ht="19.5" customHeight="1">
      <c r="A440" s="79" t="s">
        <v>251</v>
      </c>
      <c r="B440" s="79" t="s">
        <v>84</v>
      </c>
      <c r="C440" s="79" t="s">
        <v>93</v>
      </c>
      <c r="D440" s="84" t="s">
        <v>248</v>
      </c>
      <c r="E440" s="84" t="s">
        <v>691</v>
      </c>
      <c r="F440" s="85">
        <v>77.69</v>
      </c>
    </row>
    <row r="441" spans="1:6" ht="19.5" customHeight="1">
      <c r="A441" s="79" t="s">
        <v>38</v>
      </c>
      <c r="B441" s="79" t="s">
        <v>38</v>
      </c>
      <c r="C441" s="79" t="s">
        <v>38</v>
      </c>
      <c r="D441" s="84" t="s">
        <v>38</v>
      </c>
      <c r="E441" s="84" t="s">
        <v>253</v>
      </c>
      <c r="F441" s="85">
        <v>260</v>
      </c>
    </row>
    <row r="442" spans="1:6" ht="19.5" customHeight="1">
      <c r="A442" s="79" t="s">
        <v>38</v>
      </c>
      <c r="B442" s="79" t="s">
        <v>38</v>
      </c>
      <c r="C442" s="79" t="s">
        <v>38</v>
      </c>
      <c r="D442" s="84" t="s">
        <v>38</v>
      </c>
      <c r="E442" s="84" t="s">
        <v>127</v>
      </c>
      <c r="F442" s="85">
        <v>260</v>
      </c>
    </row>
    <row r="443" spans="1:6" ht="19.5" customHeight="1">
      <c r="A443" s="79" t="s">
        <v>100</v>
      </c>
      <c r="B443" s="79" t="s">
        <v>84</v>
      </c>
      <c r="C443" s="79" t="s">
        <v>85</v>
      </c>
      <c r="D443" s="84" t="s">
        <v>254</v>
      </c>
      <c r="E443" s="84" t="s">
        <v>692</v>
      </c>
      <c r="F443" s="85">
        <v>36</v>
      </c>
    </row>
    <row r="444" spans="1:6" ht="19.5" customHeight="1">
      <c r="A444" s="79" t="s">
        <v>100</v>
      </c>
      <c r="B444" s="79" t="s">
        <v>84</v>
      </c>
      <c r="C444" s="79" t="s">
        <v>85</v>
      </c>
      <c r="D444" s="84" t="s">
        <v>254</v>
      </c>
      <c r="E444" s="84" t="s">
        <v>693</v>
      </c>
      <c r="F444" s="85">
        <v>36</v>
      </c>
    </row>
    <row r="445" spans="1:6" ht="19.5" customHeight="1">
      <c r="A445" s="79" t="s">
        <v>100</v>
      </c>
      <c r="B445" s="79" t="s">
        <v>84</v>
      </c>
      <c r="C445" s="79" t="s">
        <v>85</v>
      </c>
      <c r="D445" s="84" t="s">
        <v>254</v>
      </c>
      <c r="E445" s="84" t="s">
        <v>694</v>
      </c>
      <c r="F445" s="85">
        <v>46</v>
      </c>
    </row>
    <row r="446" spans="1:6" ht="19.5" customHeight="1">
      <c r="A446" s="79" t="s">
        <v>100</v>
      </c>
      <c r="B446" s="79" t="s">
        <v>84</v>
      </c>
      <c r="C446" s="79" t="s">
        <v>85</v>
      </c>
      <c r="D446" s="84" t="s">
        <v>254</v>
      </c>
      <c r="E446" s="84" t="s">
        <v>695</v>
      </c>
      <c r="F446" s="85">
        <v>37</v>
      </c>
    </row>
    <row r="447" spans="1:6" ht="19.5" customHeight="1">
      <c r="A447" s="79" t="s">
        <v>100</v>
      </c>
      <c r="B447" s="79" t="s">
        <v>84</v>
      </c>
      <c r="C447" s="79" t="s">
        <v>85</v>
      </c>
      <c r="D447" s="84" t="s">
        <v>254</v>
      </c>
      <c r="E447" s="84" t="s">
        <v>696</v>
      </c>
      <c r="F447" s="85">
        <v>42</v>
      </c>
    </row>
    <row r="448" spans="1:6" ht="19.5" customHeight="1">
      <c r="A448" s="79" t="s">
        <v>100</v>
      </c>
      <c r="B448" s="79" t="s">
        <v>84</v>
      </c>
      <c r="C448" s="79" t="s">
        <v>85</v>
      </c>
      <c r="D448" s="84" t="s">
        <v>254</v>
      </c>
      <c r="E448" s="84" t="s">
        <v>697</v>
      </c>
      <c r="F448" s="85">
        <v>37</v>
      </c>
    </row>
    <row r="449" spans="1:6" ht="19.5" customHeight="1">
      <c r="A449" s="79" t="s">
        <v>100</v>
      </c>
      <c r="B449" s="79" t="s">
        <v>84</v>
      </c>
      <c r="C449" s="79" t="s">
        <v>85</v>
      </c>
      <c r="D449" s="84" t="s">
        <v>254</v>
      </c>
      <c r="E449" s="84" t="s">
        <v>698</v>
      </c>
      <c r="F449" s="85">
        <v>26</v>
      </c>
    </row>
  </sheetData>
  <sheetProtection/>
  <mergeCells count="5">
    <mergeCell ref="D4:D5"/>
    <mergeCell ref="E4:E5"/>
    <mergeCell ref="A2:F2"/>
    <mergeCell ref="F4:F5"/>
    <mergeCell ref="A4:C4"/>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何元康</cp:lastModifiedBy>
  <dcterms:modified xsi:type="dcterms:W3CDTF">2020-06-15T13:15:47Z</dcterms:modified>
  <cp:category/>
  <cp:version/>
  <cp:contentType/>
  <cp:contentStatus/>
</cp:coreProperties>
</file>